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360" windowHeight="9435" tabRatio="941" activeTab="1"/>
  </bookViews>
  <sheets>
    <sheet name="基本情報" sheetId="30" r:id="rId1"/>
    <sheet name="H30年6月 (赤)" sheetId="67" r:id="rId2"/>
    <sheet name="H30年7月 (赤)" sheetId="68" r:id="rId3"/>
    <sheet name="H30年8月 (赤) " sheetId="69" r:id="rId4"/>
    <sheet name="H30年9月 (赤) " sheetId="70" r:id="rId5"/>
    <sheet name="H30年10月 (赤)" sheetId="71" r:id="rId6"/>
    <sheet name="H30年11月 (赤)" sheetId="72" r:id="rId7"/>
  </sheets>
  <calcPr calcId="145621"/>
</workbook>
</file>

<file path=xl/calcChain.xml><?xml version="1.0" encoding="utf-8"?>
<calcChain xmlns="http://schemas.openxmlformats.org/spreadsheetml/2006/main">
  <c r="F33" i="72" l="1"/>
  <c r="G33" i="72" s="1"/>
  <c r="E33" i="72"/>
  <c r="F32" i="72"/>
  <c r="E32" i="72"/>
  <c r="F31" i="72"/>
  <c r="G31" i="72" s="1"/>
  <c r="E31" i="72"/>
  <c r="F30" i="72"/>
  <c r="E30" i="72"/>
  <c r="F29" i="72"/>
  <c r="G29" i="72" s="1"/>
  <c r="E29" i="72"/>
  <c r="F28" i="72"/>
  <c r="E28" i="72"/>
  <c r="F27" i="72"/>
  <c r="G27" i="72" s="1"/>
  <c r="E27" i="72"/>
  <c r="F26" i="72"/>
  <c r="E26" i="72"/>
  <c r="F25" i="72"/>
  <c r="G25" i="72" s="1"/>
  <c r="E25" i="72"/>
  <c r="F24" i="72"/>
  <c r="E24" i="72"/>
  <c r="F23" i="72"/>
  <c r="G23" i="72" s="1"/>
  <c r="E23" i="72"/>
  <c r="F22" i="72"/>
  <c r="E22" i="72"/>
  <c r="F21" i="72"/>
  <c r="G21" i="72" s="1"/>
  <c r="E21" i="72"/>
  <c r="F20" i="72"/>
  <c r="E20" i="72"/>
  <c r="F19" i="72"/>
  <c r="G19" i="72" s="1"/>
  <c r="E19" i="72"/>
  <c r="F18" i="72"/>
  <c r="E18" i="72"/>
  <c r="F17" i="72"/>
  <c r="G17" i="72" s="1"/>
  <c r="E17" i="72"/>
  <c r="F16" i="72"/>
  <c r="E16" i="72"/>
  <c r="F15" i="72"/>
  <c r="G15" i="72" s="1"/>
  <c r="E15" i="72"/>
  <c r="F14" i="72"/>
  <c r="E14" i="72"/>
  <c r="F13" i="72"/>
  <c r="G13" i="72" s="1"/>
  <c r="E13" i="72"/>
  <c r="F12" i="72"/>
  <c r="E12" i="72"/>
  <c r="F11" i="72"/>
  <c r="G11" i="72" s="1"/>
  <c r="E11" i="72"/>
  <c r="F10" i="72"/>
  <c r="G10" i="72" s="1"/>
  <c r="E10" i="72"/>
  <c r="F9" i="72"/>
  <c r="G9" i="72" s="1"/>
  <c r="E9" i="72"/>
  <c r="F8" i="72"/>
  <c r="G8" i="72" s="1"/>
  <c r="E8" i="72"/>
  <c r="F7" i="72"/>
  <c r="G7" i="72" s="1"/>
  <c r="E7" i="72"/>
  <c r="F6" i="72"/>
  <c r="G6" i="72" s="1"/>
  <c r="E6" i="72"/>
  <c r="F5" i="72"/>
  <c r="G5" i="72" s="1"/>
  <c r="E5" i="72"/>
  <c r="F4" i="72"/>
  <c r="G4" i="72" s="1"/>
  <c r="E4" i="72"/>
  <c r="F3" i="72"/>
  <c r="G3" i="72" s="1"/>
  <c r="E3" i="72"/>
  <c r="F33" i="71"/>
  <c r="G33" i="71" s="1"/>
  <c r="E33" i="71"/>
  <c r="F32" i="71"/>
  <c r="G32" i="71" s="1"/>
  <c r="E32" i="71"/>
  <c r="F31" i="71"/>
  <c r="G31" i="71" s="1"/>
  <c r="E31" i="71"/>
  <c r="F30" i="71"/>
  <c r="G30" i="71" s="1"/>
  <c r="E30" i="71"/>
  <c r="F29" i="71"/>
  <c r="G29" i="71" s="1"/>
  <c r="E29" i="71"/>
  <c r="F28" i="71"/>
  <c r="G28" i="71" s="1"/>
  <c r="E28" i="71"/>
  <c r="F27" i="71"/>
  <c r="G27" i="71" s="1"/>
  <c r="E27" i="71"/>
  <c r="F26" i="71"/>
  <c r="G26" i="71" s="1"/>
  <c r="E26" i="71"/>
  <c r="F25" i="71"/>
  <c r="G25" i="71" s="1"/>
  <c r="E25" i="71"/>
  <c r="F24" i="71"/>
  <c r="G24" i="71" s="1"/>
  <c r="E24" i="71"/>
  <c r="F23" i="71"/>
  <c r="G23" i="71" s="1"/>
  <c r="E23" i="71"/>
  <c r="F22" i="71"/>
  <c r="G22" i="71" s="1"/>
  <c r="E22" i="71"/>
  <c r="F21" i="71"/>
  <c r="G21" i="71" s="1"/>
  <c r="E21" i="71"/>
  <c r="F20" i="71"/>
  <c r="G20" i="71" s="1"/>
  <c r="E20" i="71"/>
  <c r="F19" i="71"/>
  <c r="G19" i="71" s="1"/>
  <c r="E19" i="71"/>
  <c r="F18" i="71"/>
  <c r="G18" i="71" s="1"/>
  <c r="E18" i="71"/>
  <c r="F17" i="71"/>
  <c r="G17" i="71" s="1"/>
  <c r="E17" i="71"/>
  <c r="F16" i="71"/>
  <c r="G16" i="71" s="1"/>
  <c r="E16" i="71"/>
  <c r="F15" i="71"/>
  <c r="G15" i="71" s="1"/>
  <c r="E15" i="71"/>
  <c r="F14" i="71"/>
  <c r="G14" i="71" s="1"/>
  <c r="E14" i="71"/>
  <c r="F13" i="71"/>
  <c r="G13" i="71" s="1"/>
  <c r="E13" i="71"/>
  <c r="F12" i="71"/>
  <c r="G12" i="71" s="1"/>
  <c r="E12" i="71"/>
  <c r="F11" i="71"/>
  <c r="G11" i="71" s="1"/>
  <c r="E11" i="71"/>
  <c r="F10" i="71"/>
  <c r="G10" i="71" s="1"/>
  <c r="E10" i="71"/>
  <c r="F9" i="71"/>
  <c r="G9" i="71" s="1"/>
  <c r="E9" i="71"/>
  <c r="F8" i="71"/>
  <c r="G8" i="71" s="1"/>
  <c r="E8" i="71"/>
  <c r="F7" i="71"/>
  <c r="G7" i="71" s="1"/>
  <c r="E7" i="71"/>
  <c r="F6" i="71"/>
  <c r="G6" i="71" s="1"/>
  <c r="E6" i="71"/>
  <c r="F5" i="71"/>
  <c r="G5" i="71" s="1"/>
  <c r="E5" i="71"/>
  <c r="F4" i="71"/>
  <c r="G4" i="71" s="1"/>
  <c r="E4" i="71"/>
  <c r="F3" i="71"/>
  <c r="G3" i="71" s="1"/>
  <c r="E3" i="71"/>
  <c r="F33" i="70"/>
  <c r="G33" i="70" s="1"/>
  <c r="E33" i="70"/>
  <c r="F32" i="70"/>
  <c r="G32" i="70" s="1"/>
  <c r="E32" i="70"/>
  <c r="F31" i="70"/>
  <c r="G31" i="70" s="1"/>
  <c r="E31" i="70"/>
  <c r="F30" i="70"/>
  <c r="E30" i="70"/>
  <c r="F29" i="70"/>
  <c r="G29" i="70" s="1"/>
  <c r="E29" i="70"/>
  <c r="F28" i="70"/>
  <c r="E28" i="70"/>
  <c r="F27" i="70"/>
  <c r="G27" i="70" s="1"/>
  <c r="E27" i="70"/>
  <c r="F26" i="70"/>
  <c r="G26" i="70" s="1"/>
  <c r="E26" i="70"/>
  <c r="F25" i="70"/>
  <c r="G25" i="70" s="1"/>
  <c r="E25" i="70"/>
  <c r="F24" i="70"/>
  <c r="G24" i="70" s="1"/>
  <c r="E24" i="70"/>
  <c r="F23" i="70"/>
  <c r="G23" i="70" s="1"/>
  <c r="E23" i="70"/>
  <c r="F22" i="70"/>
  <c r="G22" i="70" s="1"/>
  <c r="E22" i="70"/>
  <c r="F21" i="70"/>
  <c r="G21" i="70" s="1"/>
  <c r="E21" i="70"/>
  <c r="F20" i="70"/>
  <c r="G20" i="70" s="1"/>
  <c r="E20" i="70"/>
  <c r="F19" i="70"/>
  <c r="G19" i="70" s="1"/>
  <c r="E19" i="70"/>
  <c r="F18" i="70"/>
  <c r="G18" i="70" s="1"/>
  <c r="E18" i="70"/>
  <c r="F17" i="70"/>
  <c r="G17" i="70" s="1"/>
  <c r="E17" i="70"/>
  <c r="F16" i="70"/>
  <c r="G16" i="70" s="1"/>
  <c r="E16" i="70"/>
  <c r="F15" i="70"/>
  <c r="G15" i="70" s="1"/>
  <c r="E15" i="70"/>
  <c r="F14" i="70"/>
  <c r="G14" i="70" s="1"/>
  <c r="E14" i="70"/>
  <c r="F13" i="70"/>
  <c r="G13" i="70" s="1"/>
  <c r="E13" i="70"/>
  <c r="F12" i="70"/>
  <c r="G12" i="70" s="1"/>
  <c r="E12" i="70"/>
  <c r="F11" i="70"/>
  <c r="G11" i="70" s="1"/>
  <c r="E11" i="70"/>
  <c r="F10" i="70"/>
  <c r="G10" i="70" s="1"/>
  <c r="E10" i="70"/>
  <c r="F9" i="70"/>
  <c r="G9" i="70" s="1"/>
  <c r="E9" i="70"/>
  <c r="F8" i="70"/>
  <c r="G8" i="70" s="1"/>
  <c r="E8" i="70"/>
  <c r="F7" i="70"/>
  <c r="G7" i="70" s="1"/>
  <c r="E7" i="70"/>
  <c r="F6" i="70"/>
  <c r="G6" i="70" s="1"/>
  <c r="E6" i="70"/>
  <c r="F5" i="70"/>
  <c r="G5" i="70" s="1"/>
  <c r="E5" i="70"/>
  <c r="F4" i="70"/>
  <c r="G4" i="70" s="1"/>
  <c r="E4" i="70"/>
  <c r="F3" i="70"/>
  <c r="G3" i="70" s="1"/>
  <c r="E3" i="70"/>
  <c r="F33" i="69"/>
  <c r="G33" i="69" s="1"/>
  <c r="E33" i="69"/>
  <c r="F32" i="69"/>
  <c r="E32" i="69"/>
  <c r="F31" i="69"/>
  <c r="G31" i="69" s="1"/>
  <c r="E31" i="69"/>
  <c r="F30" i="69"/>
  <c r="E30" i="69"/>
  <c r="F29" i="69"/>
  <c r="G29" i="69" s="1"/>
  <c r="E29" i="69"/>
  <c r="F28" i="69"/>
  <c r="E28" i="69"/>
  <c r="F27" i="69"/>
  <c r="G27" i="69" s="1"/>
  <c r="E27" i="69"/>
  <c r="F26" i="69"/>
  <c r="E26" i="69"/>
  <c r="F25" i="69"/>
  <c r="G25" i="69" s="1"/>
  <c r="E25" i="69"/>
  <c r="F24" i="69"/>
  <c r="E24" i="69"/>
  <c r="F23" i="69"/>
  <c r="G23" i="69" s="1"/>
  <c r="E23" i="69"/>
  <c r="F22" i="69"/>
  <c r="E22" i="69"/>
  <c r="F21" i="69"/>
  <c r="G21" i="69" s="1"/>
  <c r="E21" i="69"/>
  <c r="F20" i="69"/>
  <c r="E20" i="69"/>
  <c r="F19" i="69"/>
  <c r="G19" i="69" s="1"/>
  <c r="E19" i="69"/>
  <c r="F18" i="69"/>
  <c r="E18" i="69"/>
  <c r="F17" i="69"/>
  <c r="G17" i="69" s="1"/>
  <c r="E17" i="69"/>
  <c r="F16" i="69"/>
  <c r="E16" i="69"/>
  <c r="F15" i="69"/>
  <c r="G15" i="69" s="1"/>
  <c r="E15" i="69"/>
  <c r="F14" i="69"/>
  <c r="E14" i="69"/>
  <c r="F13" i="69"/>
  <c r="G13" i="69" s="1"/>
  <c r="E13" i="69"/>
  <c r="F12" i="69"/>
  <c r="E12" i="69"/>
  <c r="F11" i="69"/>
  <c r="G11" i="69" s="1"/>
  <c r="E11" i="69"/>
  <c r="F10" i="69"/>
  <c r="E10" i="69"/>
  <c r="F9" i="69"/>
  <c r="G9" i="69" s="1"/>
  <c r="E9" i="69"/>
  <c r="F8" i="69"/>
  <c r="G8" i="69" s="1"/>
  <c r="E8" i="69"/>
  <c r="F7" i="69"/>
  <c r="G7" i="69" s="1"/>
  <c r="E7" i="69"/>
  <c r="F6" i="69"/>
  <c r="G6" i="69" s="1"/>
  <c r="E6" i="69"/>
  <c r="F5" i="69"/>
  <c r="G5" i="69" s="1"/>
  <c r="E5" i="69"/>
  <c r="F4" i="69"/>
  <c r="G4" i="69" s="1"/>
  <c r="E4" i="69"/>
  <c r="F3" i="69"/>
  <c r="G3" i="69" s="1"/>
  <c r="E3" i="69"/>
  <c r="F33" i="68"/>
  <c r="G33" i="68" s="1"/>
  <c r="E33" i="68"/>
  <c r="F32" i="68"/>
  <c r="G32" i="68" s="1"/>
  <c r="E32" i="68"/>
  <c r="F31" i="68"/>
  <c r="G31" i="68" s="1"/>
  <c r="E31" i="68"/>
  <c r="F30" i="68"/>
  <c r="G30" i="68" s="1"/>
  <c r="E30" i="68"/>
  <c r="F29" i="68"/>
  <c r="G29" i="68" s="1"/>
  <c r="E29" i="68"/>
  <c r="F28" i="68"/>
  <c r="G28" i="68" s="1"/>
  <c r="E28" i="68"/>
  <c r="F27" i="68"/>
  <c r="G27" i="68" s="1"/>
  <c r="E27" i="68"/>
  <c r="F26" i="68"/>
  <c r="G26" i="68" s="1"/>
  <c r="E26" i="68"/>
  <c r="F25" i="68"/>
  <c r="G25" i="68" s="1"/>
  <c r="E25" i="68"/>
  <c r="F24" i="68"/>
  <c r="G24" i="68" s="1"/>
  <c r="E24" i="68"/>
  <c r="F23" i="68"/>
  <c r="G23" i="68" s="1"/>
  <c r="E23" i="68"/>
  <c r="F22" i="68"/>
  <c r="G22" i="68" s="1"/>
  <c r="E22" i="68"/>
  <c r="F21" i="68"/>
  <c r="G21" i="68" s="1"/>
  <c r="E21" i="68"/>
  <c r="F20" i="68"/>
  <c r="G20" i="68" s="1"/>
  <c r="E20" i="68"/>
  <c r="F19" i="68"/>
  <c r="G19" i="68" s="1"/>
  <c r="E19" i="68"/>
  <c r="F18" i="68"/>
  <c r="G18" i="68" s="1"/>
  <c r="E18" i="68"/>
  <c r="F17" i="68"/>
  <c r="G17" i="68" s="1"/>
  <c r="E17" i="68"/>
  <c r="F16" i="68"/>
  <c r="G16" i="68" s="1"/>
  <c r="E16" i="68"/>
  <c r="F15" i="68"/>
  <c r="G15" i="68" s="1"/>
  <c r="E15" i="68"/>
  <c r="F14" i="68"/>
  <c r="G14" i="68" s="1"/>
  <c r="E14" i="68"/>
  <c r="F13" i="68"/>
  <c r="G13" i="68" s="1"/>
  <c r="E13" i="68"/>
  <c r="F12" i="68"/>
  <c r="G12" i="68" s="1"/>
  <c r="E12" i="68"/>
  <c r="F11" i="68"/>
  <c r="G11" i="68" s="1"/>
  <c r="E11" i="68"/>
  <c r="F10" i="68"/>
  <c r="G10" i="68" s="1"/>
  <c r="E10" i="68"/>
  <c r="F9" i="68"/>
  <c r="G9" i="68" s="1"/>
  <c r="E9" i="68"/>
  <c r="F8" i="68"/>
  <c r="G8" i="68" s="1"/>
  <c r="E8" i="68"/>
  <c r="F7" i="68"/>
  <c r="G7" i="68" s="1"/>
  <c r="E7" i="68"/>
  <c r="F6" i="68"/>
  <c r="G6" i="68" s="1"/>
  <c r="E6" i="68"/>
  <c r="F5" i="68"/>
  <c r="G5" i="68" s="1"/>
  <c r="E5" i="68"/>
  <c r="F4" i="68"/>
  <c r="G4" i="68" s="1"/>
  <c r="E4" i="68"/>
  <c r="F3" i="68"/>
  <c r="G3" i="68" s="1"/>
  <c r="E3" i="68"/>
  <c r="E3" i="67"/>
  <c r="G28" i="70" l="1"/>
  <c r="G30" i="70"/>
  <c r="G12" i="72"/>
  <c r="G14" i="72"/>
  <c r="G16" i="72"/>
  <c r="G18" i="72"/>
  <c r="G20" i="72"/>
  <c r="G22" i="72"/>
  <c r="G24" i="72"/>
  <c r="G26" i="72"/>
  <c r="G28" i="72"/>
  <c r="G30" i="72"/>
  <c r="G32" i="72"/>
  <c r="G10" i="69"/>
  <c r="G12" i="69"/>
  <c r="G14" i="69"/>
  <c r="G16" i="69"/>
  <c r="G18" i="69"/>
  <c r="G20" i="69"/>
  <c r="G22" i="69"/>
  <c r="G24" i="69"/>
  <c r="G26" i="69"/>
  <c r="G28" i="69"/>
  <c r="G30" i="69"/>
  <c r="G32" i="69"/>
  <c r="F33" i="67"/>
  <c r="E33" i="67"/>
  <c r="F32" i="67"/>
  <c r="E32" i="67"/>
  <c r="F31" i="67"/>
  <c r="E31" i="67"/>
  <c r="F30" i="67"/>
  <c r="E30" i="67"/>
  <c r="F29" i="67"/>
  <c r="E29" i="67"/>
  <c r="F28" i="67"/>
  <c r="E28" i="67"/>
  <c r="F27" i="67"/>
  <c r="E27" i="67"/>
  <c r="F26" i="67"/>
  <c r="E26" i="67"/>
  <c r="F25" i="67"/>
  <c r="E25" i="67"/>
  <c r="F24" i="67"/>
  <c r="E24" i="67"/>
  <c r="F23" i="67"/>
  <c r="E23" i="67"/>
  <c r="F22" i="67"/>
  <c r="E22" i="67"/>
  <c r="F21" i="67"/>
  <c r="E21" i="67"/>
  <c r="F20" i="67"/>
  <c r="E20" i="67"/>
  <c r="F19" i="67"/>
  <c r="E19" i="67"/>
  <c r="F18" i="67"/>
  <c r="E18" i="67"/>
  <c r="F17" i="67"/>
  <c r="E17" i="67"/>
  <c r="F16" i="67"/>
  <c r="E16" i="67"/>
  <c r="F15" i="67"/>
  <c r="E15" i="67"/>
  <c r="F14" i="67"/>
  <c r="E14" i="67"/>
  <c r="F13" i="67"/>
  <c r="E13" i="67"/>
  <c r="F12" i="67"/>
  <c r="E12" i="67"/>
  <c r="F11" i="67"/>
  <c r="E11" i="67"/>
  <c r="F10" i="67"/>
  <c r="E10" i="67"/>
  <c r="F9" i="67"/>
  <c r="E9" i="67"/>
  <c r="F8" i="67"/>
  <c r="E8" i="67"/>
  <c r="F7" i="67"/>
  <c r="E7" i="67"/>
  <c r="F6" i="67"/>
  <c r="E6" i="67"/>
  <c r="F5" i="67"/>
  <c r="E5" i="67"/>
  <c r="F4" i="67"/>
  <c r="E4" i="67"/>
  <c r="F3" i="67"/>
  <c r="G33" i="67" l="1"/>
  <c r="G9" i="67"/>
  <c r="G7" i="67"/>
  <c r="G5" i="67"/>
  <c r="G3" i="67"/>
  <c r="G6" i="67"/>
  <c r="G10" i="67"/>
  <c r="G14" i="67"/>
  <c r="G18" i="67"/>
  <c r="G22" i="67"/>
  <c r="G24" i="67"/>
  <c r="G28" i="67"/>
  <c r="G32" i="67"/>
  <c r="G4" i="67"/>
  <c r="G8" i="67"/>
  <c r="G12" i="67"/>
  <c r="G16" i="67"/>
  <c r="G20" i="67"/>
  <c r="G26" i="67"/>
  <c r="G30" i="67"/>
  <c r="G11" i="67"/>
  <c r="G13" i="67"/>
  <c r="G15" i="67"/>
  <c r="G17" i="67"/>
  <c r="G19" i="67"/>
  <c r="G21" i="67"/>
  <c r="G23" i="67"/>
  <c r="G25" i="67"/>
  <c r="G27" i="67"/>
  <c r="G29" i="67"/>
  <c r="G31" i="67"/>
</calcChain>
</file>

<file path=xl/sharedStrings.xml><?xml version="1.0" encoding="utf-8"?>
<sst xmlns="http://schemas.openxmlformats.org/spreadsheetml/2006/main" count="579" uniqueCount="164">
  <si>
    <t>項目ｺｰﾄﾞ</t>
  </si>
  <si>
    <t>項目名</t>
  </si>
  <si>
    <t>測定単位</t>
  </si>
  <si>
    <t>3H010</t>
  </si>
  <si>
    <t>Na</t>
  </si>
  <si>
    <t>mmol/L</t>
  </si>
  <si>
    <t>3H015</t>
  </si>
  <si>
    <t>K</t>
  </si>
  <si>
    <t>3H020</t>
  </si>
  <si>
    <t>3H030</t>
  </si>
  <si>
    <t>Ca</t>
  </si>
  <si>
    <t>mg/dL</t>
  </si>
  <si>
    <t>3H040</t>
  </si>
  <si>
    <t>IP</t>
  </si>
  <si>
    <t>3I010</t>
  </si>
  <si>
    <t>Fe</t>
  </si>
  <si>
    <t>μg/dL</t>
  </si>
  <si>
    <t>3J010</t>
  </si>
  <si>
    <t>3D010</t>
  </si>
  <si>
    <t>GLU</t>
  </si>
  <si>
    <t>3C025</t>
  </si>
  <si>
    <t>BUN</t>
  </si>
  <si>
    <t>3C020</t>
  </si>
  <si>
    <t>UA</t>
  </si>
  <si>
    <t>3C015</t>
  </si>
  <si>
    <t>CRE</t>
  </si>
  <si>
    <t>3A010</t>
  </si>
  <si>
    <t>TP</t>
  </si>
  <si>
    <t>g/dL</t>
  </si>
  <si>
    <t>3A015</t>
  </si>
  <si>
    <t>ALB</t>
  </si>
  <si>
    <t>3F050</t>
  </si>
  <si>
    <t>3F070</t>
  </si>
  <si>
    <t>HDL</t>
  </si>
  <si>
    <t>3F077</t>
  </si>
  <si>
    <t>LDL</t>
  </si>
  <si>
    <t>3F015</t>
  </si>
  <si>
    <t>TG</t>
  </si>
  <si>
    <t>3B035</t>
  </si>
  <si>
    <t>AST</t>
  </si>
  <si>
    <t>U/L</t>
  </si>
  <si>
    <t>3B045</t>
  </si>
  <si>
    <t>ALT</t>
  </si>
  <si>
    <t>3B050</t>
  </si>
  <si>
    <t>LD</t>
  </si>
  <si>
    <t>3B070</t>
  </si>
  <si>
    <t>ALP</t>
  </si>
  <si>
    <t>3B090</t>
  </si>
  <si>
    <t>γ-GT</t>
  </si>
  <si>
    <t>3B010</t>
  </si>
  <si>
    <t>CK</t>
  </si>
  <si>
    <t>3B160</t>
  </si>
  <si>
    <t>AMY</t>
  </si>
  <si>
    <t>3B110</t>
  </si>
  <si>
    <t>5C070</t>
  </si>
  <si>
    <t>CRP</t>
  </si>
  <si>
    <t>5A010</t>
  </si>
  <si>
    <t>IgG</t>
  </si>
  <si>
    <t>5A015</t>
  </si>
  <si>
    <t>IgA</t>
  </si>
  <si>
    <t>5A020</t>
  </si>
  <si>
    <t>IgM</t>
  </si>
  <si>
    <t>カルシウム (Ca)</t>
  </si>
  <si>
    <t>無機リン (IP)</t>
  </si>
  <si>
    <t>血清鉄 (Fe)</t>
  </si>
  <si>
    <t>ブドウ糖 (GLU)</t>
  </si>
  <si>
    <t>尿素窒素 (BUN)</t>
  </si>
  <si>
    <t>尿酸 (UA)</t>
  </si>
  <si>
    <t>クレアチニン (CRE)</t>
  </si>
  <si>
    <t>総蛋白 (TP)</t>
  </si>
  <si>
    <t>アルブミン (ALB)</t>
  </si>
  <si>
    <t>総コレステロール (TC)</t>
  </si>
  <si>
    <t>HDLコレステロール (HDL-C)</t>
  </si>
  <si>
    <t>LDLコレステロール (LDL-C)</t>
  </si>
  <si>
    <t>中性脂肪 (TG)</t>
  </si>
  <si>
    <t>AST (GOT)</t>
  </si>
  <si>
    <t>ALT (GPT)</t>
  </si>
  <si>
    <t>LD (LDH)</t>
  </si>
  <si>
    <t>アルカリ性ホスファターゼ (ALP)</t>
  </si>
  <si>
    <t>γ-GT  (γ-GTP)</t>
  </si>
  <si>
    <t xml:space="preserve">免疫グロブリンG  </t>
  </si>
  <si>
    <t xml:space="preserve">免疫グロブリンA  </t>
  </si>
  <si>
    <t>免疫グロブリンM</t>
  </si>
  <si>
    <t>検量
方法</t>
    <rPh sb="0" eb="2">
      <t>ケンリョウ</t>
    </rPh>
    <rPh sb="3" eb="5">
      <t>ホウホウ</t>
    </rPh>
    <phoneticPr fontId="1"/>
  </si>
  <si>
    <t>施設コード</t>
    <rPh sb="0" eb="2">
      <t>シセツ</t>
    </rPh>
    <phoneticPr fontId="1"/>
  </si>
  <si>
    <t>施設名称</t>
    <rPh sb="0" eb="2">
      <t>シセツ</t>
    </rPh>
    <rPh sb="2" eb="4">
      <t>メイショウ</t>
    </rPh>
    <phoneticPr fontId="1"/>
  </si>
  <si>
    <t>担当者</t>
    <rPh sb="0" eb="2">
      <t>タントウ</t>
    </rPh>
    <rPh sb="2" eb="3">
      <t>シャ</t>
    </rPh>
    <phoneticPr fontId="1"/>
  </si>
  <si>
    <t>測定日</t>
    <rPh sb="0" eb="2">
      <t>ソクテイ</t>
    </rPh>
    <rPh sb="2" eb="3">
      <t>ビ</t>
    </rPh>
    <phoneticPr fontId="1"/>
  </si>
  <si>
    <t>平均値</t>
    <rPh sb="0" eb="3">
      <t>ヘイキンチ</t>
    </rPh>
    <phoneticPr fontId="1"/>
  </si>
  <si>
    <t>許容範囲</t>
    <rPh sb="0" eb="2">
      <t>キョヨウ</t>
    </rPh>
    <rPh sb="2" eb="4">
      <t>ハンイ</t>
    </rPh>
    <phoneticPr fontId="1"/>
  </si>
  <si>
    <t>項目名</t>
    <rPh sb="0" eb="2">
      <t>コウモク</t>
    </rPh>
    <rPh sb="2" eb="3">
      <t>メイ</t>
    </rPh>
    <phoneticPr fontId="1"/>
  </si>
  <si>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</si>
  <si>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</si>
  <si>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</si>
  <si>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4日目</t>
    <rPh sb="1" eb="2">
      <t>ニチ</t>
    </rPh>
    <rPh sb="2" eb="3">
      <t>メ</t>
    </rPh>
    <phoneticPr fontId="1"/>
  </si>
  <si>
    <t>5日目</t>
    <rPh sb="1" eb="2">
      <t>ニチ</t>
    </rPh>
    <rPh sb="2" eb="3">
      <t>メ</t>
    </rPh>
    <phoneticPr fontId="1"/>
  </si>
  <si>
    <t>6日目</t>
    <rPh sb="1" eb="2">
      <t>ニチ</t>
    </rPh>
    <rPh sb="2" eb="3">
      <t>メ</t>
    </rPh>
    <phoneticPr fontId="1"/>
  </si>
  <si>
    <t>7日目</t>
    <rPh sb="1" eb="2">
      <t>ニチ</t>
    </rPh>
    <rPh sb="2" eb="3">
      <t>メ</t>
    </rPh>
    <phoneticPr fontId="1"/>
  </si>
  <si>
    <t>8日目</t>
    <rPh sb="1" eb="2">
      <t>ニチ</t>
    </rPh>
    <rPh sb="2" eb="3">
      <t>メ</t>
    </rPh>
    <phoneticPr fontId="1"/>
  </si>
  <si>
    <t>9日目</t>
    <rPh sb="1" eb="2">
      <t>ニチ</t>
    </rPh>
    <rPh sb="2" eb="3">
      <t>メ</t>
    </rPh>
    <phoneticPr fontId="1"/>
  </si>
  <si>
    <t>10日目</t>
    <rPh sb="2" eb="3">
      <t>ニチ</t>
    </rPh>
    <rPh sb="3" eb="4">
      <t>メ</t>
    </rPh>
    <phoneticPr fontId="1"/>
  </si>
  <si>
    <t>11日目</t>
    <rPh sb="2" eb="3">
      <t>ニチ</t>
    </rPh>
    <rPh sb="3" eb="4">
      <t>メ</t>
    </rPh>
    <phoneticPr fontId="1"/>
  </si>
  <si>
    <t>12日目</t>
    <rPh sb="2" eb="3">
      <t>ニチ</t>
    </rPh>
    <rPh sb="3" eb="4">
      <t>メ</t>
    </rPh>
    <phoneticPr fontId="1"/>
  </si>
  <si>
    <t>13日目</t>
    <rPh sb="2" eb="3">
      <t>ニチ</t>
    </rPh>
    <rPh sb="3" eb="4">
      <t>メ</t>
    </rPh>
    <phoneticPr fontId="1"/>
  </si>
  <si>
    <t>14日目</t>
    <rPh sb="2" eb="3">
      <t>ニチ</t>
    </rPh>
    <rPh sb="3" eb="4">
      <t>メ</t>
    </rPh>
    <phoneticPr fontId="1"/>
  </si>
  <si>
    <t>15日目</t>
    <rPh sb="2" eb="3">
      <t>ニチ</t>
    </rPh>
    <rPh sb="3" eb="4">
      <t>メ</t>
    </rPh>
    <phoneticPr fontId="1"/>
  </si>
  <si>
    <t>16日目</t>
    <rPh sb="2" eb="3">
      <t>ニチ</t>
    </rPh>
    <rPh sb="3" eb="4">
      <t>メ</t>
    </rPh>
    <phoneticPr fontId="1"/>
  </si>
  <si>
    <t>17日目</t>
    <rPh sb="2" eb="3">
      <t>ニチ</t>
    </rPh>
    <rPh sb="3" eb="4">
      <t>メ</t>
    </rPh>
    <phoneticPr fontId="1"/>
  </si>
  <si>
    <t>18日目</t>
    <rPh sb="2" eb="3">
      <t>ニチ</t>
    </rPh>
    <rPh sb="3" eb="4">
      <t>メ</t>
    </rPh>
    <phoneticPr fontId="1"/>
  </si>
  <si>
    <t>19日目</t>
    <rPh sb="2" eb="3">
      <t>ニチ</t>
    </rPh>
    <rPh sb="3" eb="4">
      <t>メ</t>
    </rPh>
    <phoneticPr fontId="1"/>
  </si>
  <si>
    <t>20日目</t>
    <rPh sb="2" eb="3">
      <t>ニチ</t>
    </rPh>
    <rPh sb="3" eb="4">
      <t>メ</t>
    </rPh>
    <phoneticPr fontId="1"/>
  </si>
  <si>
    <t>21日目</t>
    <rPh sb="2" eb="3">
      <t>ニチ</t>
    </rPh>
    <rPh sb="3" eb="4">
      <t>メ</t>
    </rPh>
    <phoneticPr fontId="1"/>
  </si>
  <si>
    <t>22日目</t>
    <rPh sb="2" eb="3">
      <t>ニチ</t>
    </rPh>
    <rPh sb="3" eb="4">
      <t>メ</t>
    </rPh>
    <phoneticPr fontId="1"/>
  </si>
  <si>
    <t>23日目</t>
    <rPh sb="2" eb="3">
      <t>ニチ</t>
    </rPh>
    <rPh sb="3" eb="4">
      <t>メ</t>
    </rPh>
    <phoneticPr fontId="1"/>
  </si>
  <si>
    <t>24日目</t>
    <rPh sb="2" eb="3">
      <t>ニチ</t>
    </rPh>
    <rPh sb="3" eb="4">
      <t>メ</t>
    </rPh>
    <phoneticPr fontId="1"/>
  </si>
  <si>
    <t>25日目</t>
    <rPh sb="2" eb="3">
      <t>ニチ</t>
    </rPh>
    <rPh sb="3" eb="4">
      <t>メ</t>
    </rPh>
    <phoneticPr fontId="1"/>
  </si>
  <si>
    <t>26日目</t>
    <rPh sb="2" eb="3">
      <t>ニチ</t>
    </rPh>
    <rPh sb="3" eb="4">
      <t>メ</t>
    </rPh>
    <phoneticPr fontId="1"/>
  </si>
  <si>
    <t>27日目</t>
    <rPh sb="2" eb="3">
      <t>ニチ</t>
    </rPh>
    <rPh sb="3" eb="4">
      <t>メ</t>
    </rPh>
    <phoneticPr fontId="1"/>
  </si>
  <si>
    <t>28日目</t>
    <rPh sb="2" eb="3">
      <t>ニチ</t>
    </rPh>
    <rPh sb="3" eb="4">
      <t>メ</t>
    </rPh>
    <phoneticPr fontId="1"/>
  </si>
  <si>
    <t>29日目</t>
    <rPh sb="2" eb="3">
      <t>ニチ</t>
    </rPh>
    <rPh sb="3" eb="4">
      <t>メ</t>
    </rPh>
    <phoneticPr fontId="1"/>
  </si>
  <si>
    <t>30日目</t>
    <rPh sb="2" eb="3">
      <t>ニチ</t>
    </rPh>
    <rPh sb="3" eb="4">
      <t>メ</t>
    </rPh>
    <phoneticPr fontId="1"/>
  </si>
  <si>
    <t>31日目</t>
    <rPh sb="2" eb="3">
      <t>ニチ</t>
    </rPh>
    <rPh sb="3" eb="4">
      <t>メ</t>
    </rPh>
    <phoneticPr fontId="1"/>
  </si>
  <si>
    <t>No.</t>
    <phoneticPr fontId="1"/>
  </si>
  <si>
    <t>ＨｂＡ１ｃ</t>
    <phoneticPr fontId="1"/>
  </si>
  <si>
    <t>CL</t>
    <phoneticPr fontId="1"/>
  </si>
  <si>
    <t>TBIL</t>
    <phoneticPr fontId="1"/>
  </si>
  <si>
    <t>TCH</t>
    <phoneticPr fontId="1"/>
  </si>
  <si>
    <t>Mg</t>
    <phoneticPr fontId="1"/>
  </si>
  <si>
    <t>マグネシウム（Ｍｇ）</t>
    <phoneticPr fontId="1"/>
  </si>
  <si>
    <t>3H025</t>
    <phoneticPr fontId="1"/>
  </si>
  <si>
    <t>総ビリルビン (TBIL)</t>
    <phoneticPr fontId="1"/>
  </si>
  <si>
    <t>CｈE</t>
    <phoneticPr fontId="1"/>
  </si>
  <si>
    <t>ChE</t>
    <phoneticPr fontId="1"/>
  </si>
  <si>
    <t>SD</t>
    <phoneticPr fontId="1"/>
  </si>
  <si>
    <t>CV</t>
    <phoneticPr fontId="1"/>
  </si>
  <si>
    <r>
      <t>注：入力セルには小数点以下の桁の入力指定と、入力ミス回避のため許容幅を外れた場合には入力値が</t>
    </r>
    <r>
      <rPr>
        <b/>
        <sz val="11"/>
        <color indexed="10"/>
        <rFont val="ＭＳ Ｐゴシック"/>
        <family val="3"/>
        <charset val="128"/>
      </rPr>
      <t>赤字</t>
    </r>
    <r>
      <rPr>
        <b/>
        <sz val="11"/>
        <color indexed="12"/>
        <rFont val="ＭＳ Ｐゴシック"/>
        <family val="3"/>
        <charset val="128"/>
      </rPr>
      <t>になるように条件付き書式を設定してありますので、コピー＆ペーストなどはしないようにお願いします。(平均値も同様です。）</t>
    </r>
    <rPh sb="0" eb="1">
      <t>チュウ</t>
    </rPh>
    <rPh sb="16" eb="18">
      <t>ニュウリョク</t>
    </rPh>
    <rPh sb="18" eb="20">
      <t>シテイ</t>
    </rPh>
    <rPh sb="22" eb="24">
      <t>ニュウリョク</t>
    </rPh>
    <rPh sb="26" eb="28">
      <t>カイヒ</t>
    </rPh>
    <rPh sb="31" eb="33">
      <t>キョヨウ</t>
    </rPh>
    <rPh sb="33" eb="34">
      <t>ハバ</t>
    </rPh>
    <rPh sb="35" eb="36">
      <t>ハズ</t>
    </rPh>
    <rPh sb="38" eb="40">
      <t>バアイ</t>
    </rPh>
    <rPh sb="42" eb="44">
      <t>ニュウリョク</t>
    </rPh>
    <rPh sb="44" eb="45">
      <t>チ</t>
    </rPh>
    <rPh sb="46" eb="48">
      <t>アカジ</t>
    </rPh>
    <rPh sb="54" eb="57">
      <t>ジョウケンツ</t>
    </rPh>
    <rPh sb="58" eb="60">
      <t>ショシキ</t>
    </rPh>
    <rPh sb="61" eb="63">
      <t>セッテイ</t>
    </rPh>
    <rPh sb="90" eb="91">
      <t>ネガ</t>
    </rPh>
    <rPh sb="97" eb="100">
      <t>ヘイキンチ</t>
    </rPh>
    <rPh sb="101" eb="103">
      <t>ドウヨウ</t>
    </rPh>
    <phoneticPr fontId="1"/>
  </si>
  <si>
    <t>γ-GT</t>
    <phoneticPr fontId="1"/>
  </si>
  <si>
    <t>T-BIL</t>
    <phoneticPr fontId="1"/>
  </si>
  <si>
    <t>↑</t>
    <phoneticPr fontId="1"/>
  </si>
  <si>
    <t>※ ＣＬ，ＨＤＬ，ＬＤＬ，ＡＬＢは、貴施設の採用する測定試薬の状況に応じて、認証値より選択入力をお願いします。</t>
    <rPh sb="18" eb="19">
      <t>キ</t>
    </rPh>
    <rPh sb="19" eb="21">
      <t>シセツ</t>
    </rPh>
    <rPh sb="22" eb="24">
      <t>サイヨウ</t>
    </rPh>
    <rPh sb="26" eb="28">
      <t>ソクテイ</t>
    </rPh>
    <rPh sb="28" eb="30">
      <t>シヤク</t>
    </rPh>
    <rPh sb="31" eb="33">
      <t>ジョウキョウ</t>
    </rPh>
    <rPh sb="34" eb="35">
      <t>オウ</t>
    </rPh>
    <rPh sb="38" eb="40">
      <t>ニンショウ</t>
    </rPh>
    <rPh sb="40" eb="41">
      <t>チ</t>
    </rPh>
    <rPh sb="43" eb="45">
      <t>センタク</t>
    </rPh>
    <rPh sb="45" eb="47">
      <t>ニュウリョク</t>
    </rPh>
    <rPh sb="49" eb="50">
      <t>ネガ</t>
    </rPh>
    <phoneticPr fontId="1"/>
  </si>
  <si>
    <t>mailアドレス</t>
    <phoneticPr fontId="1"/>
  </si>
  <si>
    <t>測定
原理</t>
    <phoneticPr fontId="1"/>
  </si>
  <si>
    <t>機器
コード</t>
    <phoneticPr fontId="1"/>
  </si>
  <si>
    <t>試薬
メーカー
コード</t>
    <phoneticPr fontId="1"/>
  </si>
  <si>
    <t>ﾄﾚｰｻ
ﾋﾞﾘﾃｨ
の確認</t>
    <phoneticPr fontId="1"/>
  </si>
  <si>
    <t>情報の追加・変更、年月記入</t>
    <rPh sb="0" eb="2">
      <t>ジョウホウ</t>
    </rPh>
    <rPh sb="3" eb="5">
      <t>ツイカ</t>
    </rPh>
    <rPh sb="6" eb="8">
      <t>ヘンコウ</t>
    </rPh>
    <rPh sb="9" eb="10">
      <t>ネン</t>
    </rPh>
    <rPh sb="10" eb="11">
      <t>ツキ</t>
    </rPh>
    <rPh sb="11" eb="13">
      <t>キニュウ</t>
    </rPh>
    <phoneticPr fontId="1"/>
  </si>
  <si>
    <t>ナトリウム</t>
    <phoneticPr fontId="1"/>
  </si>
  <si>
    <t>カリウム</t>
    <phoneticPr fontId="1"/>
  </si>
  <si>
    <t>クロール</t>
    <phoneticPr fontId="1"/>
  </si>
  <si>
    <t>C反応性蛋白</t>
    <phoneticPr fontId="1"/>
  </si>
  <si>
    <t>CK (CPK)</t>
    <phoneticPr fontId="1"/>
  </si>
  <si>
    <t>アミラーゼ</t>
    <phoneticPr fontId="1"/>
  </si>
  <si>
    <t>コリンエステラーゼ</t>
    <phoneticPr fontId="1"/>
  </si>
  <si>
    <t>ヘモグロビンA1c</t>
    <phoneticPr fontId="1"/>
  </si>
  <si>
    <t>3D045</t>
    <phoneticPr fontId="1"/>
  </si>
  <si>
    <t>HbA1c</t>
    <phoneticPr fontId="1"/>
  </si>
  <si>
    <t>％</t>
    <phoneticPr fontId="1"/>
  </si>
  <si>
    <t>注：貴施設の情報を更新してください。</t>
    <rPh sb="0" eb="1">
      <t>チュウ</t>
    </rPh>
    <rPh sb="2" eb="3">
      <t>キ</t>
    </rPh>
    <rPh sb="3" eb="5">
      <t>シセツ</t>
    </rPh>
    <rPh sb="6" eb="8">
      <t>ジョウホウ</t>
    </rPh>
    <rPh sb="9" eb="11">
      <t>コウシン</t>
    </rPh>
    <phoneticPr fontId="1"/>
  </si>
  <si>
    <t>H30年6月</t>
    <rPh sb="3" eb="4">
      <t>ネン</t>
    </rPh>
    <rPh sb="5" eb="6">
      <t>ガツ</t>
    </rPh>
    <phoneticPr fontId="1"/>
  </si>
  <si>
    <t>H30年7月</t>
    <rPh sb="3" eb="4">
      <t>ネン</t>
    </rPh>
    <rPh sb="5" eb="6">
      <t>ガツ</t>
    </rPh>
    <phoneticPr fontId="1"/>
  </si>
  <si>
    <t>H30年8月</t>
    <rPh sb="3" eb="4">
      <t>ネン</t>
    </rPh>
    <rPh sb="5" eb="6">
      <t>ガツ</t>
    </rPh>
    <phoneticPr fontId="1"/>
  </si>
  <si>
    <t>H30年9月</t>
    <rPh sb="3" eb="4">
      <t>ネン</t>
    </rPh>
    <rPh sb="5" eb="6">
      <t>ガツ</t>
    </rPh>
    <phoneticPr fontId="1"/>
  </si>
  <si>
    <t>H30年10月</t>
    <rPh sb="3" eb="4">
      <t>ネン</t>
    </rPh>
    <rPh sb="6" eb="7">
      <t>ガツ</t>
    </rPh>
    <phoneticPr fontId="1"/>
  </si>
  <si>
    <t>H30年11月</t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</si>
</sst>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00"/>
    <numFmt numFmtId="178" formatCode="0.0%"/>
    <numFmt numFmtId="179" formatCode="0.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gray125">
        <fgColor indexed="26"/>
        <bgColor rgb="FFFFCCFF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76" fontId="8" fillId="0" borderId="4" xfId="0" applyNumberFormat="1" applyFont="1" applyBorder="1" applyAlignment="1" applyProtection="1">
      <alignment horizontal="center"/>
    </xf>
    <xf numFmtId="178" fontId="8" fillId="0" borderId="7" xfId="0" applyNumberFormat="1" applyFont="1" applyBorder="1" applyAlignment="1" applyProtection="1">
      <alignment horizontal="center"/>
    </xf>
    <xf numFmtId="2" fontId="8" fillId="0" borderId="4" xfId="0" applyNumberFormat="1" applyFont="1" applyBorder="1" applyAlignment="1" applyProtection="1">
      <alignment horizontal="center"/>
    </xf>
    <xf numFmtId="0" fontId="0" fillId="0" borderId="4" xfId="0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/>
      <protection hidden="1"/>
    </xf>
    <xf numFmtId="176" fontId="8" fillId="0" borderId="6" xfId="0" applyNumberFormat="1" applyFont="1" applyBorder="1" applyAlignment="1" applyProtection="1">
      <alignment horizontal="center"/>
    </xf>
    <xf numFmtId="0" fontId="0" fillId="0" borderId="1" xfId="0" applyBorder="1" applyAlignment="1">
      <alignment vertical="center"/>
    </xf>
    <xf numFmtId="0" fontId="0" fillId="2" borderId="8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2" borderId="10" xfId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1" fillId="3" borderId="5" xfId="0" applyFont="1" applyFill="1" applyBorder="1" applyAlignment="1" applyProtection="1">
      <alignment horizontal="center" shrinkToFit="1"/>
      <protection hidden="1"/>
    </xf>
    <xf numFmtId="179" fontId="11" fillId="3" borderId="11" xfId="0" applyNumberFormat="1" applyFont="1" applyFill="1" applyBorder="1" applyAlignment="1" applyProtection="1">
      <alignment horizontal="center" shrinkToFit="1"/>
      <protection hidden="1"/>
    </xf>
    <xf numFmtId="0" fontId="11" fillId="3" borderId="11" xfId="0" applyFont="1" applyFill="1" applyBorder="1" applyAlignment="1" applyProtection="1">
      <alignment horizontal="center" shrinkToFit="1"/>
      <protection hidden="1"/>
    </xf>
    <xf numFmtId="0" fontId="11" fillId="3" borderId="13" xfId="0" applyFont="1" applyFill="1" applyBorder="1" applyAlignment="1" applyProtection="1">
      <alignment horizontal="center" shrinkToFit="1"/>
      <protection locked="0"/>
    </xf>
    <xf numFmtId="0" fontId="11" fillId="3" borderId="14" xfId="0" applyFont="1" applyFill="1" applyBorder="1" applyAlignment="1" applyProtection="1">
      <alignment horizontal="center" shrinkToFit="1"/>
      <protection locked="0"/>
    </xf>
    <xf numFmtId="0" fontId="11" fillId="3" borderId="12" xfId="0" applyFont="1" applyFill="1" applyBorder="1" applyAlignment="1" applyProtection="1">
      <alignment horizontal="center" shrinkToFit="1"/>
      <protection hidden="1"/>
    </xf>
    <xf numFmtId="176" fontId="11" fillId="3" borderId="5" xfId="0" applyNumberFormat="1" applyFont="1" applyFill="1" applyBorder="1" applyAlignment="1" applyProtection="1">
      <alignment horizontal="center" shrinkToFit="1"/>
      <protection hidden="1"/>
    </xf>
    <xf numFmtId="0" fontId="11" fillId="3" borderId="0" xfId="0" applyFont="1" applyFill="1" applyBorder="1" applyAlignment="1" applyProtection="1">
      <alignment horizontal="center" shrinkToFit="1"/>
      <protection hidden="1"/>
    </xf>
    <xf numFmtId="176" fontId="11" fillId="3" borderId="13" xfId="0" applyNumberFormat="1" applyFont="1" applyFill="1" applyBorder="1" applyAlignment="1" applyProtection="1">
      <alignment horizontal="center" shrinkToFit="1"/>
      <protection locked="0"/>
    </xf>
    <xf numFmtId="2" fontId="11" fillId="3" borderId="12" xfId="0" applyNumberFormat="1" applyFont="1" applyFill="1" applyBorder="1" applyAlignment="1" applyProtection="1">
      <alignment horizontal="center" shrinkToFit="1"/>
      <protection hidden="1"/>
    </xf>
    <xf numFmtId="179" fontId="11" fillId="3" borderId="5" xfId="0" applyNumberFormat="1" applyFont="1" applyFill="1" applyBorder="1" applyAlignment="1" applyProtection="1">
      <alignment horizontal="center" shrinkToFit="1"/>
      <protection hidden="1"/>
    </xf>
    <xf numFmtId="0" fontId="9" fillId="3" borderId="7" xfId="0" applyFont="1" applyFill="1" applyBorder="1" applyAlignment="1" applyProtection="1">
      <alignment horizontal="center" shrinkToFit="1"/>
      <protection locked="0"/>
    </xf>
    <xf numFmtId="0" fontId="9" fillId="3" borderId="6" xfId="0" applyFont="1" applyFill="1" applyBorder="1" applyAlignment="1" applyProtection="1">
      <alignment horizontal="center" shrinkToFit="1"/>
      <protection locked="0"/>
    </xf>
    <xf numFmtId="176" fontId="8" fillId="4" borderId="4" xfId="0" applyNumberFormat="1" applyFont="1" applyFill="1" applyBorder="1" applyAlignment="1" applyProtection="1">
      <alignment horizontal="center"/>
      <protection locked="0"/>
    </xf>
    <xf numFmtId="2" fontId="8" fillId="4" borderId="4" xfId="0" applyNumberFormat="1" applyFont="1" applyFill="1" applyBorder="1" applyAlignment="1" applyProtection="1">
      <alignment horizontal="center"/>
      <protection locked="0"/>
    </xf>
    <xf numFmtId="177" fontId="8" fillId="4" borderId="4" xfId="0" applyNumberFormat="1" applyFont="1" applyFill="1" applyBorder="1" applyAlignment="1" applyProtection="1">
      <alignment horizontal="center"/>
      <protection locked="0"/>
    </xf>
    <xf numFmtId="2" fontId="8" fillId="3" borderId="4" xfId="0" applyNumberFormat="1" applyFont="1" applyFill="1" applyBorder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 shrinkToFit="1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shrinkToFit="1"/>
      <protection hidden="1"/>
    </xf>
    <xf numFmtId="0" fontId="12" fillId="0" borderId="6" xfId="0" applyFont="1" applyBorder="1" applyAlignment="1" applyProtection="1">
      <alignment horizontal="center" shrinkToFit="1"/>
      <protection hidden="1"/>
    </xf>
    <xf numFmtId="14" fontId="4" fillId="4" borderId="7" xfId="0" applyNumberFormat="1" applyFont="1" applyFill="1" applyBorder="1" applyAlignment="1" applyProtection="1">
      <alignment shrinkToFit="1"/>
      <protection hidden="1"/>
    </xf>
    <xf numFmtId="14" fontId="4" fillId="4" borderId="5" xfId="0" applyNumberFormat="1" applyFont="1" applyFill="1" applyBorder="1" applyAlignment="1" applyProtection="1">
      <alignment shrinkToFit="1"/>
      <protection hidden="1"/>
    </xf>
    <xf numFmtId="14" fontId="4" fillId="4" borderId="6" xfId="0" applyNumberFormat="1" applyFont="1" applyFill="1" applyBorder="1" applyAlignment="1" applyProtection="1">
      <alignment shrinkToFit="1"/>
      <protection hidden="1"/>
    </xf>
  </cellXfs>
  <cellStyles count="2">
    <cellStyle name="ハイパーリンク" xfId="1" builtinId="8"/>
    <cellStyle name="標準" xfId="0" builtinId="0"/>
  </cellStyles>
  <dxfs count="19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CCFF"/>
      <color rgb="FFCCFF66"/>
      <color rgb="FF0000FF"/>
      <color rgb="FF99FF33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/>
  </sheetViews>
  <sheetFormatPr defaultRowHeight="13.5" x14ac:dyDescent="0.15"/>
  <cols>
    <col min="1" max="1" width="11" style="24" bestFit="1" customWidth="1"/>
    <col min="2" max="2" width="27.875" style="24" bestFit="1" customWidth="1"/>
    <col min="3" max="3" width="8.625" style="24" bestFit="1" customWidth="1"/>
    <col min="4" max="5" width="9" style="24"/>
    <col min="6" max="6" width="5.25" style="24" bestFit="1" customWidth="1"/>
    <col min="7" max="7" width="8.125" style="24" bestFit="1" customWidth="1"/>
    <col min="8" max="8" width="7.875" style="24" bestFit="1" customWidth="1"/>
    <col min="9" max="9" width="5.25" style="24" bestFit="1" customWidth="1"/>
    <col min="10" max="10" width="7.625" style="24" customWidth="1"/>
    <col min="11" max="16384" width="9" style="24"/>
  </cols>
  <sheetData>
    <row r="1" spans="1:15" x14ac:dyDescent="0.15">
      <c r="A1" s="22" t="s">
        <v>84</v>
      </c>
      <c r="B1" s="23"/>
    </row>
    <row r="2" spans="1:15" ht="13.5" customHeight="1" x14ac:dyDescent="0.15">
      <c r="A2" s="25" t="s">
        <v>85</v>
      </c>
      <c r="B2" s="26"/>
      <c r="C2" s="53" t="s">
        <v>157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3.5" customHeight="1" x14ac:dyDescent="0.15">
      <c r="A3" s="25" t="s">
        <v>86</v>
      </c>
      <c r="B3" s="26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4.25" thickBot="1" x14ac:dyDescent="0.2">
      <c r="A4" s="27" t="s">
        <v>140</v>
      </c>
      <c r="B4" s="28"/>
    </row>
    <row r="6" spans="1:15" ht="40.5" x14ac:dyDescent="0.15">
      <c r="A6" s="3" t="s">
        <v>122</v>
      </c>
      <c r="B6" s="3" t="s">
        <v>90</v>
      </c>
      <c r="C6" s="3" t="s">
        <v>0</v>
      </c>
      <c r="D6" s="3" t="s">
        <v>1</v>
      </c>
      <c r="E6" s="3" t="s">
        <v>2</v>
      </c>
      <c r="F6" s="4" t="s">
        <v>141</v>
      </c>
      <c r="G6" s="4" t="s">
        <v>142</v>
      </c>
      <c r="H6" s="4" t="s">
        <v>143</v>
      </c>
      <c r="I6" s="4" t="s">
        <v>83</v>
      </c>
      <c r="J6" s="4" t="s">
        <v>144</v>
      </c>
      <c r="K6" s="19" t="s">
        <v>145</v>
      </c>
    </row>
    <row r="7" spans="1:15" x14ac:dyDescent="0.15">
      <c r="A7" s="3">
        <v>1</v>
      </c>
      <c r="B7" s="29" t="s">
        <v>146</v>
      </c>
      <c r="C7" s="29" t="s">
        <v>3</v>
      </c>
      <c r="D7" s="29" t="s">
        <v>4</v>
      </c>
      <c r="E7" s="29" t="s">
        <v>5</v>
      </c>
      <c r="F7" s="30"/>
      <c r="G7" s="30"/>
      <c r="H7" s="30"/>
      <c r="I7" s="30"/>
      <c r="J7" s="30"/>
      <c r="K7" s="30"/>
    </row>
    <row r="8" spans="1:15" x14ac:dyDescent="0.15">
      <c r="A8" s="3">
        <v>2</v>
      </c>
      <c r="B8" s="29" t="s">
        <v>147</v>
      </c>
      <c r="C8" s="29" t="s">
        <v>6</v>
      </c>
      <c r="D8" s="29" t="s">
        <v>7</v>
      </c>
      <c r="E8" s="29" t="s">
        <v>5</v>
      </c>
      <c r="F8" s="30"/>
      <c r="G8" s="30"/>
      <c r="H8" s="30"/>
      <c r="I8" s="30"/>
      <c r="J8" s="30"/>
      <c r="K8" s="30"/>
    </row>
    <row r="9" spans="1:15" x14ac:dyDescent="0.15">
      <c r="A9" s="3">
        <v>3</v>
      </c>
      <c r="B9" s="29" t="s">
        <v>148</v>
      </c>
      <c r="C9" s="29" t="s">
        <v>8</v>
      </c>
      <c r="D9" s="29" t="s">
        <v>124</v>
      </c>
      <c r="E9" s="29" t="s">
        <v>5</v>
      </c>
      <c r="F9" s="30"/>
      <c r="G9" s="30"/>
      <c r="H9" s="30"/>
      <c r="I9" s="30"/>
      <c r="J9" s="30"/>
      <c r="K9" s="30"/>
    </row>
    <row r="10" spans="1:15" x14ac:dyDescent="0.15">
      <c r="A10" s="3">
        <v>4</v>
      </c>
      <c r="B10" s="29" t="s">
        <v>62</v>
      </c>
      <c r="C10" s="29" t="s">
        <v>9</v>
      </c>
      <c r="D10" s="29" t="s">
        <v>10</v>
      </c>
      <c r="E10" s="29" t="s">
        <v>11</v>
      </c>
      <c r="F10" s="30"/>
      <c r="G10" s="30"/>
      <c r="H10" s="30"/>
      <c r="I10" s="30"/>
      <c r="J10" s="30"/>
      <c r="K10" s="30"/>
    </row>
    <row r="11" spans="1:15" x14ac:dyDescent="0.15">
      <c r="A11" s="3">
        <v>5</v>
      </c>
      <c r="B11" s="29" t="s">
        <v>65</v>
      </c>
      <c r="C11" s="29" t="s">
        <v>18</v>
      </c>
      <c r="D11" s="29" t="s">
        <v>19</v>
      </c>
      <c r="E11" s="29" t="s">
        <v>11</v>
      </c>
      <c r="F11" s="30"/>
      <c r="G11" s="30"/>
      <c r="H11" s="30"/>
      <c r="I11" s="30"/>
      <c r="J11" s="30"/>
      <c r="K11" s="30"/>
    </row>
    <row r="12" spans="1:15" x14ac:dyDescent="0.15">
      <c r="A12" s="3">
        <v>6</v>
      </c>
      <c r="B12" s="29" t="s">
        <v>130</v>
      </c>
      <c r="C12" s="29" t="s">
        <v>17</v>
      </c>
      <c r="D12" s="29" t="s">
        <v>125</v>
      </c>
      <c r="E12" s="29" t="s">
        <v>11</v>
      </c>
      <c r="F12" s="30"/>
      <c r="G12" s="30"/>
      <c r="H12" s="30"/>
      <c r="I12" s="30"/>
      <c r="J12" s="30"/>
      <c r="K12" s="30"/>
    </row>
    <row r="13" spans="1:15" x14ac:dyDescent="0.15">
      <c r="A13" s="3">
        <v>7</v>
      </c>
      <c r="B13" s="29" t="s">
        <v>71</v>
      </c>
      <c r="C13" s="29" t="s">
        <v>31</v>
      </c>
      <c r="D13" s="29" t="s">
        <v>126</v>
      </c>
      <c r="E13" s="29" t="s">
        <v>11</v>
      </c>
      <c r="F13" s="30"/>
      <c r="G13" s="30"/>
      <c r="H13" s="30"/>
      <c r="I13" s="30"/>
      <c r="J13" s="30"/>
      <c r="K13" s="30"/>
    </row>
    <row r="14" spans="1:15" x14ac:dyDescent="0.15">
      <c r="A14" s="3">
        <v>8</v>
      </c>
      <c r="B14" s="29" t="s">
        <v>74</v>
      </c>
      <c r="C14" s="29" t="s">
        <v>36</v>
      </c>
      <c r="D14" s="29" t="s">
        <v>37</v>
      </c>
      <c r="E14" s="29" t="s">
        <v>11</v>
      </c>
      <c r="F14" s="30"/>
      <c r="G14" s="30"/>
      <c r="H14" s="30"/>
      <c r="I14" s="30"/>
      <c r="J14" s="30"/>
      <c r="K14" s="30"/>
    </row>
    <row r="15" spans="1:15" x14ac:dyDescent="0.15">
      <c r="A15" s="3">
        <v>9</v>
      </c>
      <c r="B15" s="29" t="s">
        <v>72</v>
      </c>
      <c r="C15" s="29" t="s">
        <v>32</v>
      </c>
      <c r="D15" s="29" t="s">
        <v>33</v>
      </c>
      <c r="E15" s="29" t="s">
        <v>11</v>
      </c>
      <c r="F15" s="30"/>
      <c r="G15" s="30"/>
      <c r="H15" s="30"/>
      <c r="I15" s="30"/>
      <c r="J15" s="30"/>
      <c r="K15" s="30"/>
    </row>
    <row r="16" spans="1:15" x14ac:dyDescent="0.15">
      <c r="A16" s="3">
        <v>10</v>
      </c>
      <c r="B16" s="29" t="s">
        <v>73</v>
      </c>
      <c r="C16" s="29" t="s">
        <v>34</v>
      </c>
      <c r="D16" s="29" t="s">
        <v>35</v>
      </c>
      <c r="E16" s="29" t="s">
        <v>11</v>
      </c>
      <c r="F16" s="30"/>
      <c r="G16" s="30"/>
      <c r="H16" s="30"/>
      <c r="I16" s="30"/>
      <c r="J16" s="30"/>
      <c r="K16" s="30"/>
    </row>
    <row r="17" spans="1:11" x14ac:dyDescent="0.15">
      <c r="A17" s="3">
        <v>11</v>
      </c>
      <c r="B17" s="29" t="s">
        <v>69</v>
      </c>
      <c r="C17" s="29" t="s">
        <v>26</v>
      </c>
      <c r="D17" s="29" t="s">
        <v>27</v>
      </c>
      <c r="E17" s="29" t="s">
        <v>28</v>
      </c>
      <c r="F17" s="30"/>
      <c r="G17" s="30"/>
      <c r="H17" s="30"/>
      <c r="I17" s="30"/>
      <c r="J17" s="30"/>
      <c r="K17" s="30"/>
    </row>
    <row r="18" spans="1:11" x14ac:dyDescent="0.15">
      <c r="A18" s="3">
        <v>12</v>
      </c>
      <c r="B18" s="29" t="s">
        <v>70</v>
      </c>
      <c r="C18" s="29" t="s">
        <v>29</v>
      </c>
      <c r="D18" s="29" t="s">
        <v>30</v>
      </c>
      <c r="E18" s="29" t="s">
        <v>28</v>
      </c>
      <c r="F18" s="30"/>
      <c r="G18" s="30"/>
      <c r="H18" s="30"/>
      <c r="I18" s="30"/>
      <c r="J18" s="30"/>
      <c r="K18" s="30"/>
    </row>
    <row r="19" spans="1:11" x14ac:dyDescent="0.15">
      <c r="A19" s="3">
        <v>13</v>
      </c>
      <c r="B19" s="29" t="s">
        <v>149</v>
      </c>
      <c r="C19" s="29" t="s">
        <v>54</v>
      </c>
      <c r="D19" s="29" t="s">
        <v>55</v>
      </c>
      <c r="E19" s="29" t="s">
        <v>11</v>
      </c>
      <c r="F19" s="30"/>
      <c r="G19" s="30"/>
      <c r="H19" s="30"/>
      <c r="I19" s="30"/>
      <c r="J19" s="30"/>
      <c r="K19" s="30"/>
    </row>
    <row r="20" spans="1:11" x14ac:dyDescent="0.15">
      <c r="A20" s="3">
        <v>14</v>
      </c>
      <c r="B20" s="29" t="s">
        <v>67</v>
      </c>
      <c r="C20" s="29" t="s">
        <v>22</v>
      </c>
      <c r="D20" s="29" t="s">
        <v>23</v>
      </c>
      <c r="E20" s="29" t="s">
        <v>11</v>
      </c>
      <c r="F20" s="30"/>
      <c r="G20" s="30"/>
      <c r="H20" s="30"/>
      <c r="I20" s="30"/>
      <c r="J20" s="30"/>
      <c r="K20" s="30"/>
    </row>
    <row r="21" spans="1:11" x14ac:dyDescent="0.15">
      <c r="A21" s="3">
        <v>15</v>
      </c>
      <c r="B21" s="29" t="s">
        <v>66</v>
      </c>
      <c r="C21" s="29" t="s">
        <v>20</v>
      </c>
      <c r="D21" s="29" t="s">
        <v>21</v>
      </c>
      <c r="E21" s="29" t="s">
        <v>11</v>
      </c>
      <c r="F21" s="30"/>
      <c r="G21" s="30"/>
      <c r="H21" s="30"/>
      <c r="I21" s="30"/>
      <c r="J21" s="30"/>
      <c r="K21" s="30"/>
    </row>
    <row r="22" spans="1:11" x14ac:dyDescent="0.15">
      <c r="A22" s="3">
        <v>16</v>
      </c>
      <c r="B22" s="29" t="s">
        <v>68</v>
      </c>
      <c r="C22" s="29" t="s">
        <v>24</v>
      </c>
      <c r="D22" s="29" t="s">
        <v>25</v>
      </c>
      <c r="E22" s="29" t="s">
        <v>11</v>
      </c>
      <c r="F22" s="30"/>
      <c r="G22" s="30"/>
      <c r="H22" s="30"/>
      <c r="I22" s="30"/>
      <c r="J22" s="30"/>
      <c r="K22" s="30"/>
    </row>
    <row r="23" spans="1:11" x14ac:dyDescent="0.15">
      <c r="A23" s="3">
        <v>17</v>
      </c>
      <c r="B23" s="29" t="s">
        <v>75</v>
      </c>
      <c r="C23" s="29" t="s">
        <v>38</v>
      </c>
      <c r="D23" s="29" t="s">
        <v>39</v>
      </c>
      <c r="E23" s="29" t="s">
        <v>40</v>
      </c>
      <c r="F23" s="30"/>
      <c r="G23" s="30"/>
      <c r="H23" s="30"/>
      <c r="I23" s="30"/>
      <c r="J23" s="30"/>
      <c r="K23" s="30"/>
    </row>
    <row r="24" spans="1:11" x14ac:dyDescent="0.15">
      <c r="A24" s="3">
        <v>18</v>
      </c>
      <c r="B24" s="29" t="s">
        <v>76</v>
      </c>
      <c r="C24" s="29" t="s">
        <v>41</v>
      </c>
      <c r="D24" s="29" t="s">
        <v>42</v>
      </c>
      <c r="E24" s="29" t="s">
        <v>40</v>
      </c>
      <c r="F24" s="30"/>
      <c r="G24" s="30"/>
      <c r="H24" s="30"/>
      <c r="I24" s="30"/>
      <c r="J24" s="30"/>
      <c r="K24" s="30"/>
    </row>
    <row r="25" spans="1:11" x14ac:dyDescent="0.15">
      <c r="A25" s="3">
        <v>19</v>
      </c>
      <c r="B25" s="29" t="s">
        <v>79</v>
      </c>
      <c r="C25" s="29" t="s">
        <v>47</v>
      </c>
      <c r="D25" s="29" t="s">
        <v>48</v>
      </c>
      <c r="E25" s="29" t="s">
        <v>40</v>
      </c>
      <c r="F25" s="30"/>
      <c r="G25" s="30"/>
      <c r="H25" s="30"/>
      <c r="I25" s="30"/>
      <c r="J25" s="30"/>
      <c r="K25" s="30"/>
    </row>
    <row r="26" spans="1:11" x14ac:dyDescent="0.15">
      <c r="A26" s="3">
        <v>20</v>
      </c>
      <c r="B26" s="29" t="s">
        <v>78</v>
      </c>
      <c r="C26" s="29" t="s">
        <v>45</v>
      </c>
      <c r="D26" s="29" t="s">
        <v>46</v>
      </c>
      <c r="E26" s="29" t="s">
        <v>40</v>
      </c>
      <c r="F26" s="30"/>
      <c r="G26" s="30"/>
      <c r="H26" s="30"/>
      <c r="I26" s="30"/>
      <c r="J26" s="30"/>
      <c r="K26" s="30"/>
    </row>
    <row r="27" spans="1:11" x14ac:dyDescent="0.15">
      <c r="A27" s="3">
        <v>21</v>
      </c>
      <c r="B27" s="29" t="s">
        <v>77</v>
      </c>
      <c r="C27" s="29" t="s">
        <v>43</v>
      </c>
      <c r="D27" s="29" t="s">
        <v>44</v>
      </c>
      <c r="E27" s="29" t="s">
        <v>40</v>
      </c>
      <c r="F27" s="30"/>
      <c r="G27" s="30"/>
      <c r="H27" s="30"/>
      <c r="I27" s="30"/>
      <c r="J27" s="30"/>
      <c r="K27" s="30"/>
    </row>
    <row r="28" spans="1:11" x14ac:dyDescent="0.15">
      <c r="A28" s="3">
        <v>22</v>
      </c>
      <c r="B28" s="29" t="s">
        <v>150</v>
      </c>
      <c r="C28" s="29" t="s">
        <v>49</v>
      </c>
      <c r="D28" s="29" t="s">
        <v>50</v>
      </c>
      <c r="E28" s="29" t="s">
        <v>40</v>
      </c>
      <c r="F28" s="30"/>
      <c r="G28" s="30"/>
      <c r="H28" s="30"/>
      <c r="I28" s="30"/>
      <c r="J28" s="30"/>
      <c r="K28" s="30"/>
    </row>
    <row r="29" spans="1:11" x14ac:dyDescent="0.15">
      <c r="A29" s="3">
        <v>23</v>
      </c>
      <c r="B29" s="29" t="s">
        <v>151</v>
      </c>
      <c r="C29" s="29" t="s">
        <v>51</v>
      </c>
      <c r="D29" s="29" t="s">
        <v>52</v>
      </c>
      <c r="E29" s="29" t="s">
        <v>40</v>
      </c>
      <c r="F29" s="30"/>
      <c r="G29" s="30"/>
      <c r="H29" s="30"/>
      <c r="I29" s="30"/>
      <c r="J29" s="30"/>
      <c r="K29" s="30"/>
    </row>
    <row r="30" spans="1:11" x14ac:dyDescent="0.15">
      <c r="A30" s="3">
        <v>24</v>
      </c>
      <c r="B30" s="29" t="s">
        <v>152</v>
      </c>
      <c r="C30" s="29" t="s">
        <v>53</v>
      </c>
      <c r="D30" s="29" t="s">
        <v>131</v>
      </c>
      <c r="E30" s="29" t="s">
        <v>40</v>
      </c>
      <c r="F30" s="30"/>
      <c r="G30" s="30"/>
      <c r="H30" s="30"/>
      <c r="I30" s="30"/>
      <c r="J30" s="30"/>
      <c r="K30" s="30"/>
    </row>
    <row r="31" spans="1:11" x14ac:dyDescent="0.15">
      <c r="A31" s="3">
        <v>25</v>
      </c>
      <c r="B31" s="29" t="s">
        <v>64</v>
      </c>
      <c r="C31" s="29" t="s">
        <v>14</v>
      </c>
      <c r="D31" s="29" t="s">
        <v>15</v>
      </c>
      <c r="E31" s="29" t="s">
        <v>16</v>
      </c>
      <c r="F31" s="30"/>
      <c r="G31" s="30"/>
      <c r="H31" s="30"/>
      <c r="I31" s="30"/>
      <c r="J31" s="30"/>
      <c r="K31" s="30"/>
    </row>
    <row r="32" spans="1:11" x14ac:dyDescent="0.15">
      <c r="A32" s="3">
        <v>26</v>
      </c>
      <c r="B32" s="29" t="s">
        <v>128</v>
      </c>
      <c r="C32" s="29" t="s">
        <v>129</v>
      </c>
      <c r="D32" s="29" t="s">
        <v>127</v>
      </c>
      <c r="E32" s="29" t="s">
        <v>11</v>
      </c>
      <c r="F32" s="30"/>
      <c r="G32" s="30"/>
      <c r="H32" s="30"/>
      <c r="I32" s="30"/>
      <c r="J32" s="30"/>
      <c r="K32" s="30"/>
    </row>
    <row r="33" spans="1:11" x14ac:dyDescent="0.15">
      <c r="A33" s="3">
        <v>27</v>
      </c>
      <c r="B33" s="29" t="s">
        <v>63</v>
      </c>
      <c r="C33" s="29" t="s">
        <v>12</v>
      </c>
      <c r="D33" s="29" t="s">
        <v>13</v>
      </c>
      <c r="E33" s="29" t="s">
        <v>11</v>
      </c>
      <c r="F33" s="30"/>
      <c r="G33" s="30"/>
      <c r="H33" s="30"/>
      <c r="I33" s="30"/>
      <c r="J33" s="30"/>
      <c r="K33" s="30"/>
    </row>
    <row r="34" spans="1:11" x14ac:dyDescent="0.15">
      <c r="A34" s="3">
        <v>28</v>
      </c>
      <c r="B34" s="29" t="s">
        <v>80</v>
      </c>
      <c r="C34" s="29" t="s">
        <v>56</v>
      </c>
      <c r="D34" s="29" t="s">
        <v>57</v>
      </c>
      <c r="E34" s="29" t="s">
        <v>11</v>
      </c>
      <c r="F34" s="30"/>
      <c r="G34" s="30"/>
      <c r="H34" s="30"/>
      <c r="I34" s="30"/>
      <c r="J34" s="30"/>
      <c r="K34" s="30"/>
    </row>
    <row r="35" spans="1:11" x14ac:dyDescent="0.15">
      <c r="A35" s="3">
        <v>29</v>
      </c>
      <c r="B35" s="29" t="s">
        <v>81</v>
      </c>
      <c r="C35" s="29" t="s">
        <v>58</v>
      </c>
      <c r="D35" s="29" t="s">
        <v>59</v>
      </c>
      <c r="E35" s="29" t="s">
        <v>11</v>
      </c>
      <c r="F35" s="30"/>
      <c r="G35" s="30"/>
      <c r="H35" s="30"/>
      <c r="I35" s="30"/>
      <c r="J35" s="30"/>
      <c r="K35" s="30"/>
    </row>
    <row r="36" spans="1:11" x14ac:dyDescent="0.15">
      <c r="A36" s="3">
        <v>30</v>
      </c>
      <c r="B36" s="29" t="s">
        <v>82</v>
      </c>
      <c r="C36" s="29" t="s">
        <v>60</v>
      </c>
      <c r="D36" s="29" t="s">
        <v>61</v>
      </c>
      <c r="E36" s="29" t="s">
        <v>11</v>
      </c>
      <c r="F36" s="30"/>
      <c r="G36" s="30"/>
      <c r="H36" s="30"/>
      <c r="I36" s="30"/>
      <c r="J36" s="30"/>
      <c r="K36" s="30"/>
    </row>
    <row r="37" spans="1:11" x14ac:dyDescent="0.15">
      <c r="A37" s="31">
        <v>31</v>
      </c>
      <c r="B37" s="32" t="s">
        <v>153</v>
      </c>
      <c r="C37" s="29" t="s">
        <v>154</v>
      </c>
      <c r="D37" s="32" t="s">
        <v>155</v>
      </c>
      <c r="E37" s="32" t="s">
        <v>156</v>
      </c>
      <c r="F37" s="30"/>
      <c r="G37" s="30"/>
      <c r="H37" s="30"/>
      <c r="I37" s="30"/>
      <c r="J37" s="30"/>
      <c r="K37" s="30"/>
    </row>
    <row r="39" spans="1:11" ht="13.5" customHeight="1" x14ac:dyDescent="0.15">
      <c r="A39" s="56" t="s">
        <v>157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3.5" customHeight="1" x14ac:dyDescent="0.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</row>
  </sheetData>
  <sheetProtection password="EA6B" sheet="1" objects="1" scenarios="1"/>
  <mergeCells count="2">
    <mergeCell ref="C2:O3"/>
    <mergeCell ref="A39:K40"/>
  </mergeCells>
  <phoneticPr fontId="1"/>
  <pageMargins left="0.75" right="0.75" top="1" bottom="1" header="0.51200000000000001" footer="0.51200000000000001"/>
  <pageSetup paperSize="9" scale="97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abSelected="1" zoomScale="75" zoomScaleNormal="75" workbookViewId="0"/>
  </sheetViews>
  <sheetFormatPr defaultRowHeight="13.5" x14ac:dyDescent="0.15"/>
  <cols>
    <col min="1" max="1" width="3.375" style="1" customWidth="1"/>
    <col min="2" max="2" width="10.625" style="1" customWidth="1"/>
    <col min="3" max="4" width="6.125" style="2" customWidth="1"/>
    <col min="5" max="5" width="9.25" style="1" bestFit="1" customWidth="1"/>
    <col min="6" max="7" width="7" style="1" customWidth="1"/>
    <col min="8" max="37" width="7.5" style="1" customWidth="1"/>
    <col min="38" max="38" width="7.5" style="1" bestFit="1" customWidth="1"/>
  </cols>
  <sheetData>
    <row r="1" spans="1:38" ht="27" customHeight="1" x14ac:dyDescent="0.15">
      <c r="A1" s="5"/>
      <c r="B1" s="6" t="s">
        <v>158</v>
      </c>
      <c r="C1" s="7"/>
      <c r="D1" s="7"/>
      <c r="E1" s="57" t="s">
        <v>87</v>
      </c>
      <c r="F1" s="57"/>
      <c r="G1" s="58"/>
      <c r="H1" s="13" t="s">
        <v>91</v>
      </c>
      <c r="I1" s="13" t="s">
        <v>92</v>
      </c>
      <c r="J1" s="13" t="s">
        <v>93</v>
      </c>
      <c r="K1" s="13" t="s">
        <v>94</v>
      </c>
      <c r="L1" s="13" t="s">
        <v>95</v>
      </c>
      <c r="M1" s="13" t="s">
        <v>96</v>
      </c>
      <c r="N1" s="13" t="s">
        <v>97</v>
      </c>
      <c r="O1" s="13" t="s">
        <v>98</v>
      </c>
      <c r="P1" s="13" t="s">
        <v>99</v>
      </c>
      <c r="Q1" s="13" t="s">
        <v>100</v>
      </c>
      <c r="R1" s="13" t="s">
        <v>101</v>
      </c>
      <c r="S1" s="13" t="s">
        <v>102</v>
      </c>
      <c r="T1" s="13" t="s">
        <v>103</v>
      </c>
      <c r="U1" s="13" t="s">
        <v>104</v>
      </c>
      <c r="V1" s="13" t="s">
        <v>105</v>
      </c>
      <c r="W1" s="13" t="s">
        <v>106</v>
      </c>
      <c r="X1" s="13" t="s">
        <v>107</v>
      </c>
      <c r="Y1" s="13" t="s">
        <v>108</v>
      </c>
      <c r="Z1" s="13" t="s">
        <v>109</v>
      </c>
      <c r="AA1" s="13" t="s">
        <v>110</v>
      </c>
      <c r="AB1" s="13" t="s">
        <v>111</v>
      </c>
      <c r="AC1" s="13" t="s">
        <v>112</v>
      </c>
      <c r="AD1" s="13" t="s">
        <v>113</v>
      </c>
      <c r="AE1" s="13" t="s">
        <v>114</v>
      </c>
      <c r="AF1" s="13" t="s">
        <v>115</v>
      </c>
      <c r="AG1" s="13" t="s">
        <v>116</v>
      </c>
      <c r="AH1" s="13" t="s">
        <v>117</v>
      </c>
      <c r="AI1" s="13" t="s">
        <v>118</v>
      </c>
      <c r="AJ1" s="13" t="s">
        <v>119</v>
      </c>
      <c r="AK1" s="13" t="s">
        <v>120</v>
      </c>
      <c r="AL1" s="13" t="s">
        <v>121</v>
      </c>
    </row>
    <row r="2" spans="1:38" ht="13.5" customHeight="1" x14ac:dyDescent="0.15">
      <c r="A2" s="8" t="s">
        <v>122</v>
      </c>
      <c r="B2" s="8" t="s">
        <v>1</v>
      </c>
      <c r="C2" s="59" t="s">
        <v>89</v>
      </c>
      <c r="D2" s="60"/>
      <c r="E2" s="8" t="s">
        <v>88</v>
      </c>
      <c r="F2" s="8" t="s">
        <v>133</v>
      </c>
      <c r="G2" s="9" t="s">
        <v>134</v>
      </c>
      <c r="H2" s="61" t="s">
        <v>135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3"/>
    </row>
    <row r="3" spans="1:38" ht="15.75" x14ac:dyDescent="0.25">
      <c r="A3" s="8">
        <v>1</v>
      </c>
      <c r="B3" s="10" t="s">
        <v>4</v>
      </c>
      <c r="C3" s="33">
        <v>142</v>
      </c>
      <c r="D3" s="33">
        <v>146</v>
      </c>
      <c r="E3" s="16" t="e">
        <f>AVERAGE(H3:AL3)</f>
        <v>#DIV/0!</v>
      </c>
      <c r="F3" s="16" t="e">
        <f t="shared" ref="F3:F33" si="0">STDEV(H3:AL3)</f>
        <v>#DIV/0!</v>
      </c>
      <c r="G3" s="17" t="e">
        <f t="shared" ref="G3:G33" si="1">F3/E3</f>
        <v>#DIV/0!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6.5" thickBot="1" x14ac:dyDescent="0.3">
      <c r="A4" s="8">
        <v>2</v>
      </c>
      <c r="B4" s="10" t="s">
        <v>7</v>
      </c>
      <c r="C4" s="34">
        <v>6.2</v>
      </c>
      <c r="D4" s="35">
        <v>6.6</v>
      </c>
      <c r="E4" s="16" t="e">
        <f t="shared" ref="E4:E33" si="2">AVERAGE(H4:AL4)</f>
        <v>#DIV/0!</v>
      </c>
      <c r="F4" s="16" t="e">
        <f t="shared" si="0"/>
        <v>#DIV/0!</v>
      </c>
      <c r="G4" s="17" t="e">
        <f t="shared" si="1"/>
        <v>#DIV/0!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ht="17.25" thickTop="1" thickBot="1" x14ac:dyDescent="0.3">
      <c r="A5" s="8">
        <v>3</v>
      </c>
      <c r="B5" s="20" t="s">
        <v>124</v>
      </c>
      <c r="C5" s="36"/>
      <c r="D5" s="37"/>
      <c r="E5" s="21" t="e">
        <f t="shared" si="2"/>
        <v>#DIV/0!</v>
      </c>
      <c r="F5" s="16" t="e">
        <f t="shared" si="0"/>
        <v>#DIV/0!</v>
      </c>
      <c r="G5" s="17" t="e">
        <f t="shared" si="1"/>
        <v>#DIV/0!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8" ht="16.5" thickTop="1" x14ac:dyDescent="0.25">
      <c r="A6" s="8">
        <v>4</v>
      </c>
      <c r="B6" s="10" t="s">
        <v>10</v>
      </c>
      <c r="C6" s="38">
        <v>10.9</v>
      </c>
      <c r="D6" s="38">
        <v>11.9</v>
      </c>
      <c r="E6" s="16" t="e">
        <f t="shared" si="2"/>
        <v>#DIV/0!</v>
      </c>
      <c r="F6" s="16" t="e">
        <f t="shared" si="0"/>
        <v>#DIV/0!</v>
      </c>
      <c r="G6" s="17" t="e">
        <f t="shared" si="1"/>
        <v>#DIV/0!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8" ht="15.75" x14ac:dyDescent="0.25">
      <c r="A7" s="8">
        <v>5</v>
      </c>
      <c r="B7" s="10" t="s">
        <v>19</v>
      </c>
      <c r="C7" s="33">
        <v>179</v>
      </c>
      <c r="D7" s="33">
        <v>189</v>
      </c>
      <c r="E7" s="16" t="e">
        <f t="shared" si="2"/>
        <v>#DIV/0!</v>
      </c>
      <c r="F7" s="16" t="e">
        <f t="shared" si="0"/>
        <v>#DIV/0!</v>
      </c>
      <c r="G7" s="17" t="e">
        <f t="shared" si="1"/>
        <v>#DIV/0!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ht="15.75" x14ac:dyDescent="0.25">
      <c r="A8" s="8">
        <v>6</v>
      </c>
      <c r="B8" s="10" t="s">
        <v>137</v>
      </c>
      <c r="C8" s="43">
        <v>2</v>
      </c>
      <c r="D8" s="39">
        <v>2.6</v>
      </c>
      <c r="E8" s="16" t="e">
        <f t="shared" si="2"/>
        <v>#DIV/0!</v>
      </c>
      <c r="F8" s="16" t="e">
        <f t="shared" si="0"/>
        <v>#DIV/0!</v>
      </c>
      <c r="G8" s="17" t="e">
        <f t="shared" si="1"/>
        <v>#DIV/0!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38" ht="15.75" x14ac:dyDescent="0.25">
      <c r="A9" s="8">
        <v>7</v>
      </c>
      <c r="B9" s="10" t="s">
        <v>126</v>
      </c>
      <c r="C9" s="33">
        <v>149</v>
      </c>
      <c r="D9" s="33">
        <v>165</v>
      </c>
      <c r="E9" s="16" t="e">
        <f t="shared" si="2"/>
        <v>#DIV/0!</v>
      </c>
      <c r="F9" s="16" t="e">
        <f t="shared" si="0"/>
        <v>#DIV/0!</v>
      </c>
      <c r="G9" s="17" t="e">
        <f t="shared" si="1"/>
        <v>#DIV/0!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ht="16.5" thickBot="1" x14ac:dyDescent="0.3">
      <c r="A10" s="8">
        <v>8</v>
      </c>
      <c r="B10" s="10" t="s">
        <v>37</v>
      </c>
      <c r="C10" s="35">
        <v>73</v>
      </c>
      <c r="D10" s="35">
        <v>81</v>
      </c>
      <c r="E10" s="16" t="e">
        <f t="shared" si="2"/>
        <v>#DIV/0!</v>
      </c>
      <c r="F10" s="16" t="e">
        <f t="shared" si="0"/>
        <v>#DIV/0!</v>
      </c>
      <c r="G10" s="17" t="e">
        <f t="shared" si="1"/>
        <v>#DIV/0!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ht="17.25" thickTop="1" thickBot="1" x14ac:dyDescent="0.3">
      <c r="A11" s="8">
        <v>9</v>
      </c>
      <c r="B11" s="20" t="s">
        <v>33</v>
      </c>
      <c r="C11" s="36"/>
      <c r="D11" s="37"/>
      <c r="E11" s="21" t="e">
        <f t="shared" si="2"/>
        <v>#DIV/0!</v>
      </c>
      <c r="F11" s="16" t="e">
        <f t="shared" si="0"/>
        <v>#DIV/0!</v>
      </c>
      <c r="G11" s="17" t="e">
        <f t="shared" si="1"/>
        <v>#DIV/0!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ht="17.25" thickTop="1" thickBot="1" x14ac:dyDescent="0.3">
      <c r="A12" s="8">
        <v>10</v>
      </c>
      <c r="B12" s="20" t="s">
        <v>35</v>
      </c>
      <c r="C12" s="36"/>
      <c r="D12" s="37"/>
      <c r="E12" s="21" t="e">
        <f t="shared" si="2"/>
        <v>#DIV/0!</v>
      </c>
      <c r="F12" s="16" t="e">
        <f t="shared" si="0"/>
        <v>#DIV/0!</v>
      </c>
      <c r="G12" s="17" t="e">
        <f t="shared" si="1"/>
        <v>#DIV/0!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ht="17.25" thickTop="1" thickBot="1" x14ac:dyDescent="0.3">
      <c r="A13" s="8">
        <v>11</v>
      </c>
      <c r="B13" s="10" t="s">
        <v>27</v>
      </c>
      <c r="C13" s="40">
        <v>6.3</v>
      </c>
      <c r="D13" s="40">
        <v>6.7</v>
      </c>
      <c r="E13" s="16" t="e">
        <f t="shared" si="2"/>
        <v>#DIV/0!</v>
      </c>
      <c r="F13" s="16" t="e">
        <f t="shared" si="0"/>
        <v>#DIV/0!</v>
      </c>
      <c r="G13" s="17" t="e">
        <f t="shared" si="1"/>
        <v>#DIV/0!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</row>
    <row r="14" spans="1:38" ht="17.25" thickTop="1" thickBot="1" x14ac:dyDescent="0.3">
      <c r="A14" s="8">
        <v>12</v>
      </c>
      <c r="B14" s="20" t="s">
        <v>30</v>
      </c>
      <c r="C14" s="41"/>
      <c r="D14" s="37"/>
      <c r="E14" s="21" t="e">
        <f t="shared" si="2"/>
        <v>#DIV/0!</v>
      </c>
      <c r="F14" s="16" t="e">
        <f t="shared" si="0"/>
        <v>#DIV/0!</v>
      </c>
      <c r="G14" s="17" t="e">
        <f t="shared" si="1"/>
        <v>#DIV/0!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38" ht="16.5" thickTop="1" x14ac:dyDescent="0.25">
      <c r="A15" s="8">
        <v>13</v>
      </c>
      <c r="B15" s="10" t="s">
        <v>55</v>
      </c>
      <c r="C15" s="42">
        <v>1.84</v>
      </c>
      <c r="D15" s="42">
        <v>2.2400000000000002</v>
      </c>
      <c r="E15" s="18" t="e">
        <f t="shared" si="2"/>
        <v>#DIV/0!</v>
      </c>
      <c r="F15" s="16" t="e">
        <f t="shared" si="0"/>
        <v>#DIV/0!</v>
      </c>
      <c r="G15" s="17" t="e">
        <f t="shared" si="1"/>
        <v>#DIV/0!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38" ht="15.75" x14ac:dyDescent="0.25">
      <c r="A16" s="8">
        <v>14</v>
      </c>
      <c r="B16" s="10" t="s">
        <v>23</v>
      </c>
      <c r="C16" s="33">
        <v>6.3</v>
      </c>
      <c r="D16" s="33">
        <v>6.9</v>
      </c>
      <c r="E16" s="16" t="e">
        <f t="shared" si="2"/>
        <v>#DIV/0!</v>
      </c>
      <c r="F16" s="16" t="e">
        <f t="shared" si="0"/>
        <v>#DIV/0!</v>
      </c>
      <c r="G16" s="17" t="e">
        <f t="shared" si="1"/>
        <v>#DIV/0!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ht="15.75" x14ac:dyDescent="0.25">
      <c r="A17" s="8">
        <v>15</v>
      </c>
      <c r="B17" s="10" t="s">
        <v>21</v>
      </c>
      <c r="C17" s="33">
        <v>31</v>
      </c>
      <c r="D17" s="33">
        <v>35</v>
      </c>
      <c r="E17" s="16" t="e">
        <f t="shared" si="2"/>
        <v>#DIV/0!</v>
      </c>
      <c r="F17" s="16" t="e">
        <f t="shared" si="0"/>
        <v>#DIV/0!</v>
      </c>
      <c r="G17" s="17" t="e">
        <f t="shared" si="1"/>
        <v>#DIV/0!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ht="15.75" x14ac:dyDescent="0.25">
      <c r="A18" s="8">
        <v>16</v>
      </c>
      <c r="B18" s="10" t="s">
        <v>25</v>
      </c>
      <c r="C18" s="33">
        <v>2.81</v>
      </c>
      <c r="D18" s="33">
        <v>3.21</v>
      </c>
      <c r="E18" s="18" t="e">
        <f t="shared" si="2"/>
        <v>#DIV/0!</v>
      </c>
      <c r="F18" s="16" t="e">
        <f t="shared" si="0"/>
        <v>#DIV/0!</v>
      </c>
      <c r="G18" s="17" t="e">
        <f t="shared" si="1"/>
        <v>#DIV/0!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ht="15.75" x14ac:dyDescent="0.25">
      <c r="A19" s="8">
        <v>17</v>
      </c>
      <c r="B19" s="10" t="s">
        <v>39</v>
      </c>
      <c r="C19" s="33">
        <v>90</v>
      </c>
      <c r="D19" s="33">
        <v>100</v>
      </c>
      <c r="E19" s="16" t="e">
        <f t="shared" si="2"/>
        <v>#DIV/0!</v>
      </c>
      <c r="F19" s="16" t="e">
        <f t="shared" si="0"/>
        <v>#DIV/0!</v>
      </c>
      <c r="G19" s="17" t="e">
        <f t="shared" si="1"/>
        <v>#DIV/0!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ht="15.75" x14ac:dyDescent="0.25">
      <c r="A20" s="8">
        <v>18</v>
      </c>
      <c r="B20" s="10" t="s">
        <v>42</v>
      </c>
      <c r="C20" s="33">
        <v>76</v>
      </c>
      <c r="D20" s="33">
        <v>86</v>
      </c>
      <c r="E20" s="16" t="e">
        <f t="shared" si="2"/>
        <v>#DIV/0!</v>
      </c>
      <c r="F20" s="16" t="e">
        <f t="shared" si="0"/>
        <v>#DIV/0!</v>
      </c>
      <c r="G20" s="17" t="e">
        <f t="shared" si="1"/>
        <v>#DIV/0!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ht="15.75" x14ac:dyDescent="0.25">
      <c r="A21" s="8">
        <v>19</v>
      </c>
      <c r="B21" s="10" t="s">
        <v>136</v>
      </c>
      <c r="C21" s="33">
        <v>72</v>
      </c>
      <c r="D21" s="33">
        <v>80</v>
      </c>
      <c r="E21" s="16" t="e">
        <f t="shared" si="2"/>
        <v>#DIV/0!</v>
      </c>
      <c r="F21" s="16" t="e">
        <f t="shared" si="0"/>
        <v>#DIV/0!</v>
      </c>
      <c r="G21" s="17" t="e">
        <f t="shared" si="1"/>
        <v>#DIV/0!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ht="15.75" x14ac:dyDescent="0.25">
      <c r="A22" s="8">
        <v>20</v>
      </c>
      <c r="B22" s="10" t="s">
        <v>46</v>
      </c>
      <c r="C22" s="33">
        <v>266</v>
      </c>
      <c r="D22" s="33">
        <v>294</v>
      </c>
      <c r="E22" s="16" t="e">
        <f t="shared" si="2"/>
        <v>#DIV/0!</v>
      </c>
      <c r="F22" s="16" t="e">
        <f t="shared" si="0"/>
        <v>#DIV/0!</v>
      </c>
      <c r="G22" s="17" t="e">
        <f t="shared" si="1"/>
        <v>#DIV/0!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ht="15.75" x14ac:dyDescent="0.25">
      <c r="A23" s="8">
        <v>21</v>
      </c>
      <c r="B23" s="10" t="s">
        <v>44</v>
      </c>
      <c r="C23" s="33">
        <v>267</v>
      </c>
      <c r="D23" s="33">
        <v>297</v>
      </c>
      <c r="E23" s="16" t="e">
        <f t="shared" si="2"/>
        <v>#DIV/0!</v>
      </c>
      <c r="F23" s="16" t="e">
        <f t="shared" si="0"/>
        <v>#DIV/0!</v>
      </c>
      <c r="G23" s="17" t="e">
        <f t="shared" si="1"/>
        <v>#DIV/0!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ht="15.75" x14ac:dyDescent="0.25">
      <c r="A24" s="8">
        <v>22</v>
      </c>
      <c r="B24" s="10" t="s">
        <v>50</v>
      </c>
      <c r="C24" s="33">
        <v>288</v>
      </c>
      <c r="D24" s="33">
        <v>320</v>
      </c>
      <c r="E24" s="16" t="e">
        <f t="shared" si="2"/>
        <v>#DIV/0!</v>
      </c>
      <c r="F24" s="16" t="e">
        <f t="shared" si="0"/>
        <v>#DIV/0!</v>
      </c>
      <c r="G24" s="17" t="e">
        <f t="shared" si="1"/>
        <v>#DIV/0!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5.75" x14ac:dyDescent="0.25">
      <c r="A25" s="8">
        <v>23</v>
      </c>
      <c r="B25" s="10" t="s">
        <v>52</v>
      </c>
      <c r="C25" s="33">
        <v>211</v>
      </c>
      <c r="D25" s="33">
        <v>235</v>
      </c>
      <c r="E25" s="16" t="e">
        <f t="shared" si="2"/>
        <v>#DIV/0!</v>
      </c>
      <c r="F25" s="16" t="e">
        <f t="shared" si="0"/>
        <v>#DIV/0!</v>
      </c>
      <c r="G25" s="17" t="e">
        <f t="shared" si="1"/>
        <v>#DIV/0!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ht="15.75" x14ac:dyDescent="0.25">
      <c r="A26" s="8">
        <v>24</v>
      </c>
      <c r="B26" s="10" t="s">
        <v>132</v>
      </c>
      <c r="C26" s="33">
        <v>282</v>
      </c>
      <c r="D26" s="33">
        <v>312</v>
      </c>
      <c r="E26" s="16" t="e">
        <f t="shared" si="2"/>
        <v>#DIV/0!</v>
      </c>
      <c r="F26" s="16" t="e">
        <f t="shared" si="0"/>
        <v>#DIV/0!</v>
      </c>
      <c r="G26" s="17" t="e">
        <f t="shared" si="1"/>
        <v>#DIV/0!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ht="15.75" x14ac:dyDescent="0.25">
      <c r="A27" s="8">
        <v>25</v>
      </c>
      <c r="B27" s="10" t="s">
        <v>15</v>
      </c>
      <c r="C27" s="33">
        <v>146</v>
      </c>
      <c r="D27" s="33">
        <v>162</v>
      </c>
      <c r="E27" s="16" t="e">
        <f t="shared" si="2"/>
        <v>#DIV/0!</v>
      </c>
      <c r="F27" s="16" t="e">
        <f t="shared" si="0"/>
        <v>#DIV/0!</v>
      </c>
      <c r="G27" s="17" t="e">
        <f t="shared" si="1"/>
        <v>#DIV/0!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ht="15.75" x14ac:dyDescent="0.25">
      <c r="A28" s="8">
        <v>26</v>
      </c>
      <c r="B28" s="10" t="s">
        <v>127</v>
      </c>
      <c r="C28" s="33">
        <v>2.6</v>
      </c>
      <c r="D28" s="43">
        <v>3</v>
      </c>
      <c r="E28" s="16" t="e">
        <f t="shared" si="2"/>
        <v>#DIV/0!</v>
      </c>
      <c r="F28" s="16" t="e">
        <f t="shared" si="0"/>
        <v>#DIV/0!</v>
      </c>
      <c r="G28" s="17" t="e">
        <f t="shared" si="1"/>
        <v>#DIV/0!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ht="15.75" x14ac:dyDescent="0.25">
      <c r="A29" s="8">
        <v>27</v>
      </c>
      <c r="B29" s="10" t="s">
        <v>13</v>
      </c>
      <c r="C29" s="33">
        <v>5.7</v>
      </c>
      <c r="D29" s="43">
        <v>6.1</v>
      </c>
      <c r="E29" s="16" t="e">
        <f t="shared" si="2"/>
        <v>#DIV/0!</v>
      </c>
      <c r="F29" s="16" t="e">
        <f t="shared" si="0"/>
        <v>#DIV/0!</v>
      </c>
      <c r="G29" s="17" t="e">
        <f t="shared" si="1"/>
        <v>#DIV/0!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ht="15.75" x14ac:dyDescent="0.25">
      <c r="A30" s="8">
        <v>28</v>
      </c>
      <c r="B30" s="10" t="s">
        <v>57</v>
      </c>
      <c r="C30" s="33">
        <v>916</v>
      </c>
      <c r="D30" s="33">
        <v>1014</v>
      </c>
      <c r="E30" s="16" t="e">
        <f t="shared" si="2"/>
        <v>#DIV/0!</v>
      </c>
      <c r="F30" s="16" t="e">
        <f t="shared" si="0"/>
        <v>#DIV/0!</v>
      </c>
      <c r="G30" s="17" t="e">
        <f t="shared" si="1"/>
        <v>#DIV/0!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ht="15.75" x14ac:dyDescent="0.25">
      <c r="A31" s="8">
        <v>29</v>
      </c>
      <c r="B31" s="10" t="s">
        <v>59</v>
      </c>
      <c r="C31" s="33">
        <v>180</v>
      </c>
      <c r="D31" s="33">
        <v>220</v>
      </c>
      <c r="E31" s="16" t="e">
        <f t="shared" si="2"/>
        <v>#DIV/0!</v>
      </c>
      <c r="F31" s="16" t="e">
        <f t="shared" si="0"/>
        <v>#DIV/0!</v>
      </c>
      <c r="G31" s="17" t="e">
        <f t="shared" si="1"/>
        <v>#DIV/0!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ht="15.75" x14ac:dyDescent="0.25">
      <c r="A32" s="8">
        <v>30</v>
      </c>
      <c r="B32" s="10" t="s">
        <v>61</v>
      </c>
      <c r="C32" s="33">
        <v>82</v>
      </c>
      <c r="D32" s="33">
        <v>102</v>
      </c>
      <c r="E32" s="16" t="e">
        <f t="shared" si="2"/>
        <v>#DIV/0!</v>
      </c>
      <c r="F32" s="16" t="e">
        <f t="shared" si="0"/>
        <v>#DIV/0!</v>
      </c>
      <c r="G32" s="17" t="e">
        <f t="shared" si="1"/>
        <v>#DIV/0!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14.25" x14ac:dyDescent="0.15">
      <c r="A33" s="11">
        <v>31</v>
      </c>
      <c r="B33" s="12" t="s">
        <v>123</v>
      </c>
      <c r="C33" s="44"/>
      <c r="D33" s="45"/>
      <c r="E33" s="18" t="e">
        <f t="shared" si="2"/>
        <v>#DIV/0!</v>
      </c>
      <c r="F33" s="16" t="e">
        <f t="shared" si="0"/>
        <v>#DIV/0!</v>
      </c>
      <c r="G33" s="17" t="e">
        <f t="shared" si="1"/>
        <v>#DIV/0!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x14ac:dyDescent="0.15">
      <c r="A34" s="14"/>
      <c r="B34" s="14"/>
      <c r="C34" s="7"/>
      <c r="D34" s="7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x14ac:dyDescent="0.15">
      <c r="A35" s="14"/>
      <c r="B35" s="14"/>
      <c r="C35" s="50" t="s">
        <v>138</v>
      </c>
      <c r="D35" s="51" t="s">
        <v>139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</sheetData>
  <sheetProtection password="EA6B" sheet="1" objects="1" scenarios="1"/>
  <mergeCells count="3">
    <mergeCell ref="E1:G1"/>
    <mergeCell ref="C2:D2"/>
    <mergeCell ref="H2:AL2"/>
  </mergeCells>
  <phoneticPr fontId="1"/>
  <conditionalFormatting sqref="H3:AL3 E3">
    <cfRule type="cellIs" dxfId="191" priority="32" stopIfTrue="1" operator="notBetween">
      <formula>$C$3</formula>
      <formula>$D$3</formula>
    </cfRule>
  </conditionalFormatting>
  <conditionalFormatting sqref="H4:AL4 E4">
    <cfRule type="cellIs" dxfId="190" priority="31" stopIfTrue="1" operator="notBetween">
      <formula>$C$4</formula>
      <formula>$D$4</formula>
    </cfRule>
  </conditionalFormatting>
  <conditionalFormatting sqref="H6:AL6 E6">
    <cfRule type="cellIs" dxfId="189" priority="30" stopIfTrue="1" operator="notBetween">
      <formula>$C$6</formula>
      <formula>$D$6</formula>
    </cfRule>
  </conditionalFormatting>
  <conditionalFormatting sqref="H7:AL7 E7">
    <cfRule type="cellIs" dxfId="188" priority="29" stopIfTrue="1" operator="notBetween">
      <formula>$C$7</formula>
      <formula>$D$7</formula>
    </cfRule>
  </conditionalFormatting>
  <conditionalFormatting sqref="H8:AL8 E8">
    <cfRule type="cellIs" dxfId="187" priority="28" stopIfTrue="1" operator="notBetween">
      <formula>$C$8</formula>
      <formula>$D$8</formula>
    </cfRule>
  </conditionalFormatting>
  <conditionalFormatting sqref="H9:AL9 E9">
    <cfRule type="cellIs" dxfId="186" priority="27" stopIfTrue="1" operator="notBetween">
      <formula>$C$9</formula>
      <formula>$D$9</formula>
    </cfRule>
  </conditionalFormatting>
  <conditionalFormatting sqref="H10:AL10 E10">
    <cfRule type="cellIs" dxfId="185" priority="26" stopIfTrue="1" operator="notBetween">
      <formula>$C$10</formula>
      <formula>$D$10</formula>
    </cfRule>
  </conditionalFormatting>
  <conditionalFormatting sqref="H13:AL13 E13">
    <cfRule type="cellIs" dxfId="184" priority="25" stopIfTrue="1" operator="notBetween">
      <formula>$C$13</formula>
      <formula>$D$13</formula>
    </cfRule>
  </conditionalFormatting>
  <conditionalFormatting sqref="H15:AL15 E15">
    <cfRule type="cellIs" dxfId="183" priority="24" stopIfTrue="1" operator="notBetween">
      <formula>$C$15</formula>
      <formula>$D$15</formula>
    </cfRule>
  </conditionalFormatting>
  <conditionalFormatting sqref="H16:AL16 E16">
    <cfRule type="cellIs" dxfId="182" priority="23" stopIfTrue="1" operator="notBetween">
      <formula>$C$16</formula>
      <formula>$D$16</formula>
    </cfRule>
  </conditionalFormatting>
  <conditionalFormatting sqref="H17:AL17 E17">
    <cfRule type="cellIs" dxfId="181" priority="22" stopIfTrue="1" operator="notBetween">
      <formula>$C$17</formula>
      <formula>$D$17</formula>
    </cfRule>
  </conditionalFormatting>
  <conditionalFormatting sqref="H18:AL18 E18">
    <cfRule type="cellIs" dxfId="180" priority="21" stopIfTrue="1" operator="notBetween">
      <formula>$C$18</formula>
      <formula>$D$18</formula>
    </cfRule>
  </conditionalFormatting>
  <conditionalFormatting sqref="H19:AL19 E19">
    <cfRule type="cellIs" dxfId="179" priority="20" stopIfTrue="1" operator="notBetween">
      <formula>$C$19</formula>
      <formula>$D$19</formula>
    </cfRule>
  </conditionalFormatting>
  <conditionalFormatting sqref="H21:AL21">
    <cfRule type="cellIs" dxfId="178" priority="19" stopIfTrue="1" operator="notBetween">
      <formula>$C$21</formula>
      <formula>$D$21</formula>
    </cfRule>
  </conditionalFormatting>
  <conditionalFormatting sqref="H22:AL22 E22">
    <cfRule type="cellIs" dxfId="177" priority="18" stopIfTrue="1" operator="notBetween">
      <formula>$C$22</formula>
      <formula>$D$22</formula>
    </cfRule>
  </conditionalFormatting>
  <conditionalFormatting sqref="H20:AL20 E20">
    <cfRule type="cellIs" dxfId="176" priority="17" stopIfTrue="1" operator="notBetween">
      <formula>$C$20</formula>
      <formula>$D$20</formula>
    </cfRule>
  </conditionalFormatting>
  <conditionalFormatting sqref="H23:AL23 E23">
    <cfRule type="cellIs" dxfId="175" priority="16" stopIfTrue="1" operator="notBetween">
      <formula>$C$23</formula>
      <formula>$D$23</formula>
    </cfRule>
  </conditionalFormatting>
  <conditionalFormatting sqref="H24:AL24 E24">
    <cfRule type="cellIs" dxfId="174" priority="15" stopIfTrue="1" operator="notBetween">
      <formula>$C$24</formula>
      <formula>$D$24</formula>
    </cfRule>
  </conditionalFormatting>
  <conditionalFormatting sqref="H25:AL25 E25">
    <cfRule type="cellIs" dxfId="173" priority="14" stopIfTrue="1" operator="notBetween">
      <formula>$C$25</formula>
      <formula>$D$25</formula>
    </cfRule>
  </conditionalFormatting>
  <conditionalFormatting sqref="H26:AL26 E26">
    <cfRule type="cellIs" dxfId="172" priority="13" stopIfTrue="1" operator="notBetween">
      <formula>$C$26</formula>
      <formula>$D$26</formula>
    </cfRule>
  </conditionalFormatting>
  <conditionalFormatting sqref="E27 H27:AL27">
    <cfRule type="cellIs" dxfId="171" priority="12" stopIfTrue="1" operator="notBetween">
      <formula>$C$27</formula>
      <formula>$D$27</formula>
    </cfRule>
  </conditionalFormatting>
  <conditionalFormatting sqref="H29:AL29 E29">
    <cfRule type="cellIs" dxfId="170" priority="11" stopIfTrue="1" operator="notBetween">
      <formula>$C$29</formula>
      <formula>$D$29</formula>
    </cfRule>
  </conditionalFormatting>
  <conditionalFormatting sqref="H30:AL30 E30">
    <cfRule type="cellIs" dxfId="169" priority="10" stopIfTrue="1" operator="notBetween">
      <formula>$C$30</formula>
      <formula>$D$30</formula>
    </cfRule>
  </conditionalFormatting>
  <conditionalFormatting sqref="H31:AL31 E31">
    <cfRule type="cellIs" dxfId="168" priority="9" stopIfTrue="1" operator="notBetween">
      <formula>$C$31</formula>
      <formula>$D$31</formula>
    </cfRule>
  </conditionalFormatting>
  <conditionalFormatting sqref="H32:AL32 E32">
    <cfRule type="cellIs" dxfId="167" priority="8" stopIfTrue="1" operator="notBetween">
      <formula>$C$32</formula>
      <formula>$D$32</formula>
    </cfRule>
  </conditionalFormatting>
  <conditionalFormatting sqref="E21">
    <cfRule type="cellIs" dxfId="166" priority="7" stopIfTrue="1" operator="notBetween">
      <formula>$C$21</formula>
      <formula>$D$21</formula>
    </cfRule>
  </conditionalFormatting>
  <conditionalFormatting sqref="E28 H28:AL28">
    <cfRule type="cellIs" dxfId="165" priority="6" stopIfTrue="1" operator="notBetween">
      <formula>$C$28</formula>
      <formula>$D$28</formula>
    </cfRule>
  </conditionalFormatting>
  <conditionalFormatting sqref="H5:AL5 E5">
    <cfRule type="cellIs" dxfId="164" priority="5" stopIfTrue="1" operator="notBetween">
      <formula>$C$5</formula>
      <formula>$D$5</formula>
    </cfRule>
  </conditionalFormatting>
  <conditionalFormatting sqref="H11:AL11 E11">
    <cfRule type="cellIs" dxfId="163" priority="4" stopIfTrue="1" operator="notBetween">
      <formula>$C$11</formula>
      <formula>$D$11</formula>
    </cfRule>
  </conditionalFormatting>
  <conditionalFormatting sqref="H12:AL12 E12">
    <cfRule type="cellIs" dxfId="162" priority="3" stopIfTrue="1" operator="notBetween">
      <formula>$C$12</formula>
      <formula>$D$12</formula>
    </cfRule>
  </conditionalFormatting>
  <conditionalFormatting sqref="H14:AL14 E14">
    <cfRule type="cellIs" dxfId="161" priority="2" stopIfTrue="1" operator="notBetween">
      <formula>$C$14</formula>
      <formula>$D$14</formula>
    </cfRule>
  </conditionalFormatting>
  <conditionalFormatting sqref="H33:AL33 E33">
    <cfRule type="cellIs" dxfId="160" priority="1" stopIfTrue="1" operator="notBetween">
      <formula>$C$33</formula>
      <formula>$D$33</formula>
    </cfRule>
  </conditionalFormatting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="75" zoomScaleNormal="75" workbookViewId="0"/>
  </sheetViews>
  <sheetFormatPr defaultRowHeight="13.5" x14ac:dyDescent="0.15"/>
  <cols>
    <col min="1" max="1" width="3.375" style="1" customWidth="1"/>
    <col min="2" max="2" width="10.625" style="1" customWidth="1"/>
    <col min="3" max="4" width="6.125" style="2" customWidth="1"/>
    <col min="5" max="5" width="9.25" style="1" bestFit="1" customWidth="1"/>
    <col min="6" max="7" width="7" style="1" customWidth="1"/>
    <col min="8" max="37" width="7.5" style="1" customWidth="1"/>
    <col min="38" max="38" width="7.5" style="1" bestFit="1" customWidth="1"/>
  </cols>
  <sheetData>
    <row r="1" spans="1:38" ht="27" customHeight="1" x14ac:dyDescent="0.15">
      <c r="A1" s="5"/>
      <c r="B1" s="6" t="s">
        <v>159</v>
      </c>
      <c r="C1" s="7"/>
      <c r="D1" s="7"/>
      <c r="E1" s="57" t="s">
        <v>87</v>
      </c>
      <c r="F1" s="57"/>
      <c r="G1" s="58"/>
      <c r="H1" s="13" t="s">
        <v>91</v>
      </c>
      <c r="I1" s="13" t="s">
        <v>92</v>
      </c>
      <c r="J1" s="13" t="s">
        <v>93</v>
      </c>
      <c r="K1" s="13" t="s">
        <v>94</v>
      </c>
      <c r="L1" s="13" t="s">
        <v>95</v>
      </c>
      <c r="M1" s="13" t="s">
        <v>96</v>
      </c>
      <c r="N1" s="13" t="s">
        <v>97</v>
      </c>
      <c r="O1" s="13" t="s">
        <v>98</v>
      </c>
      <c r="P1" s="13" t="s">
        <v>99</v>
      </c>
      <c r="Q1" s="13" t="s">
        <v>100</v>
      </c>
      <c r="R1" s="13" t="s">
        <v>101</v>
      </c>
      <c r="S1" s="13" t="s">
        <v>102</v>
      </c>
      <c r="T1" s="13" t="s">
        <v>103</v>
      </c>
      <c r="U1" s="13" t="s">
        <v>104</v>
      </c>
      <c r="V1" s="13" t="s">
        <v>105</v>
      </c>
      <c r="W1" s="13" t="s">
        <v>106</v>
      </c>
      <c r="X1" s="13" t="s">
        <v>107</v>
      </c>
      <c r="Y1" s="13" t="s">
        <v>108</v>
      </c>
      <c r="Z1" s="13" t="s">
        <v>109</v>
      </c>
      <c r="AA1" s="13" t="s">
        <v>110</v>
      </c>
      <c r="AB1" s="13" t="s">
        <v>111</v>
      </c>
      <c r="AC1" s="13" t="s">
        <v>112</v>
      </c>
      <c r="AD1" s="13" t="s">
        <v>113</v>
      </c>
      <c r="AE1" s="13" t="s">
        <v>114</v>
      </c>
      <c r="AF1" s="13" t="s">
        <v>115</v>
      </c>
      <c r="AG1" s="13" t="s">
        <v>116</v>
      </c>
      <c r="AH1" s="13" t="s">
        <v>117</v>
      </c>
      <c r="AI1" s="13" t="s">
        <v>118</v>
      </c>
      <c r="AJ1" s="13" t="s">
        <v>119</v>
      </c>
      <c r="AK1" s="13" t="s">
        <v>120</v>
      </c>
      <c r="AL1" s="13" t="s">
        <v>121</v>
      </c>
    </row>
    <row r="2" spans="1:38" ht="13.5" customHeight="1" x14ac:dyDescent="0.15">
      <c r="A2" s="8" t="s">
        <v>122</v>
      </c>
      <c r="B2" s="8" t="s">
        <v>1</v>
      </c>
      <c r="C2" s="59" t="s">
        <v>89</v>
      </c>
      <c r="D2" s="60"/>
      <c r="E2" s="8" t="s">
        <v>88</v>
      </c>
      <c r="F2" s="8" t="s">
        <v>133</v>
      </c>
      <c r="G2" s="9" t="s">
        <v>134</v>
      </c>
      <c r="H2" s="61" t="s">
        <v>135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3"/>
    </row>
    <row r="3" spans="1:38" ht="15.75" x14ac:dyDescent="0.25">
      <c r="A3" s="8">
        <v>1</v>
      </c>
      <c r="B3" s="10" t="s">
        <v>4</v>
      </c>
      <c r="C3" s="33">
        <v>142</v>
      </c>
      <c r="D3" s="33">
        <v>146</v>
      </c>
      <c r="E3" s="16" t="e">
        <f>AVERAGE(H3:AL3)</f>
        <v>#DIV/0!</v>
      </c>
      <c r="F3" s="16" t="e">
        <f t="shared" ref="F3:F33" si="0">STDEV(H3:AL3)</f>
        <v>#DIV/0!</v>
      </c>
      <c r="G3" s="17" t="e">
        <f t="shared" ref="G3:G33" si="1">F3/E3</f>
        <v>#DIV/0!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6.5" thickBot="1" x14ac:dyDescent="0.3">
      <c r="A4" s="8">
        <v>2</v>
      </c>
      <c r="B4" s="10" t="s">
        <v>7</v>
      </c>
      <c r="C4" s="34">
        <v>6.2</v>
      </c>
      <c r="D4" s="35">
        <v>6.6</v>
      </c>
      <c r="E4" s="16" t="e">
        <f t="shared" ref="E4:E33" si="2">AVERAGE(H4:AL4)</f>
        <v>#DIV/0!</v>
      </c>
      <c r="F4" s="16" t="e">
        <f t="shared" si="0"/>
        <v>#DIV/0!</v>
      </c>
      <c r="G4" s="17" t="e">
        <f t="shared" si="1"/>
        <v>#DIV/0!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ht="17.25" thickTop="1" thickBot="1" x14ac:dyDescent="0.3">
      <c r="A5" s="8">
        <v>3</v>
      </c>
      <c r="B5" s="20" t="s">
        <v>124</v>
      </c>
      <c r="C5" s="36"/>
      <c r="D5" s="37"/>
      <c r="E5" s="21" t="e">
        <f t="shared" si="2"/>
        <v>#DIV/0!</v>
      </c>
      <c r="F5" s="16" t="e">
        <f t="shared" si="0"/>
        <v>#DIV/0!</v>
      </c>
      <c r="G5" s="17" t="e">
        <f t="shared" si="1"/>
        <v>#DIV/0!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8" ht="16.5" thickTop="1" x14ac:dyDescent="0.25">
      <c r="A6" s="8">
        <v>4</v>
      </c>
      <c r="B6" s="10" t="s">
        <v>10</v>
      </c>
      <c r="C6" s="38">
        <v>10.9</v>
      </c>
      <c r="D6" s="38">
        <v>11.9</v>
      </c>
      <c r="E6" s="16" t="e">
        <f t="shared" si="2"/>
        <v>#DIV/0!</v>
      </c>
      <c r="F6" s="16" t="e">
        <f t="shared" si="0"/>
        <v>#DIV/0!</v>
      </c>
      <c r="G6" s="17" t="e">
        <f t="shared" si="1"/>
        <v>#DIV/0!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8" ht="15.75" x14ac:dyDescent="0.25">
      <c r="A7" s="8">
        <v>5</v>
      </c>
      <c r="B7" s="10" t="s">
        <v>19</v>
      </c>
      <c r="C7" s="33">
        <v>179</v>
      </c>
      <c r="D7" s="33">
        <v>189</v>
      </c>
      <c r="E7" s="16" t="e">
        <f t="shared" si="2"/>
        <v>#DIV/0!</v>
      </c>
      <c r="F7" s="16" t="e">
        <f t="shared" si="0"/>
        <v>#DIV/0!</v>
      </c>
      <c r="G7" s="17" t="e">
        <f t="shared" si="1"/>
        <v>#DIV/0!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ht="15.75" x14ac:dyDescent="0.25">
      <c r="A8" s="8">
        <v>6</v>
      </c>
      <c r="B8" s="10" t="s">
        <v>137</v>
      </c>
      <c r="C8" s="43">
        <v>2</v>
      </c>
      <c r="D8" s="39">
        <v>2.6</v>
      </c>
      <c r="E8" s="16" t="e">
        <f t="shared" si="2"/>
        <v>#DIV/0!</v>
      </c>
      <c r="F8" s="16" t="e">
        <f t="shared" si="0"/>
        <v>#DIV/0!</v>
      </c>
      <c r="G8" s="17" t="e">
        <f t="shared" si="1"/>
        <v>#DIV/0!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38" ht="15.75" x14ac:dyDescent="0.25">
      <c r="A9" s="8">
        <v>7</v>
      </c>
      <c r="B9" s="10" t="s">
        <v>126</v>
      </c>
      <c r="C9" s="33">
        <v>149</v>
      </c>
      <c r="D9" s="33">
        <v>165</v>
      </c>
      <c r="E9" s="16" t="e">
        <f t="shared" si="2"/>
        <v>#DIV/0!</v>
      </c>
      <c r="F9" s="16" t="e">
        <f t="shared" si="0"/>
        <v>#DIV/0!</v>
      </c>
      <c r="G9" s="17" t="e">
        <f t="shared" si="1"/>
        <v>#DIV/0!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ht="16.5" thickBot="1" x14ac:dyDescent="0.3">
      <c r="A10" s="8">
        <v>8</v>
      </c>
      <c r="B10" s="10" t="s">
        <v>37</v>
      </c>
      <c r="C10" s="35">
        <v>73</v>
      </c>
      <c r="D10" s="35">
        <v>81</v>
      </c>
      <c r="E10" s="16" t="e">
        <f t="shared" si="2"/>
        <v>#DIV/0!</v>
      </c>
      <c r="F10" s="16" t="e">
        <f t="shared" si="0"/>
        <v>#DIV/0!</v>
      </c>
      <c r="G10" s="17" t="e">
        <f t="shared" si="1"/>
        <v>#DIV/0!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ht="17.25" thickTop="1" thickBot="1" x14ac:dyDescent="0.3">
      <c r="A11" s="8">
        <v>9</v>
      </c>
      <c r="B11" s="20" t="s">
        <v>33</v>
      </c>
      <c r="C11" s="36"/>
      <c r="D11" s="37"/>
      <c r="E11" s="21" t="e">
        <f t="shared" si="2"/>
        <v>#DIV/0!</v>
      </c>
      <c r="F11" s="16" t="e">
        <f t="shared" si="0"/>
        <v>#DIV/0!</v>
      </c>
      <c r="G11" s="17" t="e">
        <f t="shared" si="1"/>
        <v>#DIV/0!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ht="17.25" thickTop="1" thickBot="1" x14ac:dyDescent="0.3">
      <c r="A12" s="8">
        <v>10</v>
      </c>
      <c r="B12" s="20" t="s">
        <v>35</v>
      </c>
      <c r="C12" s="36"/>
      <c r="D12" s="37"/>
      <c r="E12" s="21" t="e">
        <f t="shared" si="2"/>
        <v>#DIV/0!</v>
      </c>
      <c r="F12" s="16" t="e">
        <f t="shared" si="0"/>
        <v>#DIV/0!</v>
      </c>
      <c r="G12" s="17" t="e">
        <f t="shared" si="1"/>
        <v>#DIV/0!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ht="17.25" thickTop="1" thickBot="1" x14ac:dyDescent="0.3">
      <c r="A13" s="8">
        <v>11</v>
      </c>
      <c r="B13" s="10" t="s">
        <v>27</v>
      </c>
      <c r="C13" s="40">
        <v>6.3</v>
      </c>
      <c r="D13" s="40">
        <v>6.7</v>
      </c>
      <c r="E13" s="16" t="e">
        <f t="shared" si="2"/>
        <v>#DIV/0!</v>
      </c>
      <c r="F13" s="16" t="e">
        <f t="shared" si="0"/>
        <v>#DIV/0!</v>
      </c>
      <c r="G13" s="17" t="e">
        <f t="shared" si="1"/>
        <v>#DIV/0!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</row>
    <row r="14" spans="1:38" ht="17.25" thickTop="1" thickBot="1" x14ac:dyDescent="0.3">
      <c r="A14" s="8">
        <v>12</v>
      </c>
      <c r="B14" s="20" t="s">
        <v>30</v>
      </c>
      <c r="C14" s="41"/>
      <c r="D14" s="37"/>
      <c r="E14" s="21" t="e">
        <f t="shared" si="2"/>
        <v>#DIV/0!</v>
      </c>
      <c r="F14" s="16" t="e">
        <f t="shared" si="0"/>
        <v>#DIV/0!</v>
      </c>
      <c r="G14" s="17" t="e">
        <f t="shared" si="1"/>
        <v>#DIV/0!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38" ht="16.5" thickTop="1" x14ac:dyDescent="0.25">
      <c r="A15" s="8">
        <v>13</v>
      </c>
      <c r="B15" s="10" t="s">
        <v>55</v>
      </c>
      <c r="C15" s="42">
        <v>1.84</v>
      </c>
      <c r="D15" s="42">
        <v>2.2400000000000002</v>
      </c>
      <c r="E15" s="18" t="e">
        <f t="shared" si="2"/>
        <v>#DIV/0!</v>
      </c>
      <c r="F15" s="16" t="e">
        <f t="shared" si="0"/>
        <v>#DIV/0!</v>
      </c>
      <c r="G15" s="17" t="e">
        <f t="shared" si="1"/>
        <v>#DIV/0!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38" ht="15.75" x14ac:dyDescent="0.25">
      <c r="A16" s="8">
        <v>14</v>
      </c>
      <c r="B16" s="10" t="s">
        <v>23</v>
      </c>
      <c r="C16" s="33">
        <v>6.3</v>
      </c>
      <c r="D16" s="33">
        <v>6.9</v>
      </c>
      <c r="E16" s="16" t="e">
        <f t="shared" si="2"/>
        <v>#DIV/0!</v>
      </c>
      <c r="F16" s="16" t="e">
        <f t="shared" si="0"/>
        <v>#DIV/0!</v>
      </c>
      <c r="G16" s="17" t="e">
        <f t="shared" si="1"/>
        <v>#DIV/0!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ht="15.75" x14ac:dyDescent="0.25">
      <c r="A17" s="8">
        <v>15</v>
      </c>
      <c r="B17" s="10" t="s">
        <v>21</v>
      </c>
      <c r="C17" s="33">
        <v>31</v>
      </c>
      <c r="D17" s="33">
        <v>35</v>
      </c>
      <c r="E17" s="16" t="e">
        <f t="shared" si="2"/>
        <v>#DIV/0!</v>
      </c>
      <c r="F17" s="16" t="e">
        <f t="shared" si="0"/>
        <v>#DIV/0!</v>
      </c>
      <c r="G17" s="17" t="e">
        <f t="shared" si="1"/>
        <v>#DIV/0!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ht="15.75" x14ac:dyDescent="0.25">
      <c r="A18" s="8">
        <v>16</v>
      </c>
      <c r="B18" s="10" t="s">
        <v>25</v>
      </c>
      <c r="C18" s="33">
        <v>2.81</v>
      </c>
      <c r="D18" s="33">
        <v>3.21</v>
      </c>
      <c r="E18" s="18" t="e">
        <f t="shared" si="2"/>
        <v>#DIV/0!</v>
      </c>
      <c r="F18" s="16" t="e">
        <f t="shared" si="0"/>
        <v>#DIV/0!</v>
      </c>
      <c r="G18" s="17" t="e">
        <f t="shared" si="1"/>
        <v>#DIV/0!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ht="15.75" x14ac:dyDescent="0.25">
      <c r="A19" s="8">
        <v>17</v>
      </c>
      <c r="B19" s="10" t="s">
        <v>39</v>
      </c>
      <c r="C19" s="33">
        <v>90</v>
      </c>
      <c r="D19" s="33">
        <v>100</v>
      </c>
      <c r="E19" s="16" t="e">
        <f t="shared" si="2"/>
        <v>#DIV/0!</v>
      </c>
      <c r="F19" s="16" t="e">
        <f t="shared" si="0"/>
        <v>#DIV/0!</v>
      </c>
      <c r="G19" s="17" t="e">
        <f t="shared" si="1"/>
        <v>#DIV/0!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ht="15.75" x14ac:dyDescent="0.25">
      <c r="A20" s="8">
        <v>18</v>
      </c>
      <c r="B20" s="10" t="s">
        <v>42</v>
      </c>
      <c r="C20" s="33">
        <v>76</v>
      </c>
      <c r="D20" s="33">
        <v>86</v>
      </c>
      <c r="E20" s="16" t="e">
        <f t="shared" si="2"/>
        <v>#DIV/0!</v>
      </c>
      <c r="F20" s="16" t="e">
        <f t="shared" si="0"/>
        <v>#DIV/0!</v>
      </c>
      <c r="G20" s="17" t="e">
        <f t="shared" si="1"/>
        <v>#DIV/0!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ht="15.75" x14ac:dyDescent="0.25">
      <c r="A21" s="8">
        <v>19</v>
      </c>
      <c r="B21" s="10" t="s">
        <v>136</v>
      </c>
      <c r="C21" s="33">
        <v>72</v>
      </c>
      <c r="D21" s="33">
        <v>80</v>
      </c>
      <c r="E21" s="16" t="e">
        <f t="shared" si="2"/>
        <v>#DIV/0!</v>
      </c>
      <c r="F21" s="16" t="e">
        <f t="shared" si="0"/>
        <v>#DIV/0!</v>
      </c>
      <c r="G21" s="17" t="e">
        <f t="shared" si="1"/>
        <v>#DIV/0!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ht="15.75" x14ac:dyDescent="0.25">
      <c r="A22" s="8">
        <v>20</v>
      </c>
      <c r="B22" s="10" t="s">
        <v>46</v>
      </c>
      <c r="C22" s="33">
        <v>266</v>
      </c>
      <c r="D22" s="33">
        <v>294</v>
      </c>
      <c r="E22" s="16" t="e">
        <f t="shared" si="2"/>
        <v>#DIV/0!</v>
      </c>
      <c r="F22" s="16" t="e">
        <f t="shared" si="0"/>
        <v>#DIV/0!</v>
      </c>
      <c r="G22" s="17" t="e">
        <f t="shared" si="1"/>
        <v>#DIV/0!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ht="15.75" x14ac:dyDescent="0.25">
      <c r="A23" s="8">
        <v>21</v>
      </c>
      <c r="B23" s="10" t="s">
        <v>44</v>
      </c>
      <c r="C23" s="33">
        <v>267</v>
      </c>
      <c r="D23" s="33">
        <v>297</v>
      </c>
      <c r="E23" s="16" t="e">
        <f t="shared" si="2"/>
        <v>#DIV/0!</v>
      </c>
      <c r="F23" s="16" t="e">
        <f t="shared" si="0"/>
        <v>#DIV/0!</v>
      </c>
      <c r="G23" s="17" t="e">
        <f t="shared" si="1"/>
        <v>#DIV/0!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ht="15.75" x14ac:dyDescent="0.25">
      <c r="A24" s="8">
        <v>22</v>
      </c>
      <c r="B24" s="10" t="s">
        <v>50</v>
      </c>
      <c r="C24" s="33">
        <v>288</v>
      </c>
      <c r="D24" s="33">
        <v>320</v>
      </c>
      <c r="E24" s="16" t="e">
        <f t="shared" si="2"/>
        <v>#DIV/0!</v>
      </c>
      <c r="F24" s="16" t="e">
        <f t="shared" si="0"/>
        <v>#DIV/0!</v>
      </c>
      <c r="G24" s="17" t="e">
        <f t="shared" si="1"/>
        <v>#DIV/0!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5.75" x14ac:dyDescent="0.25">
      <c r="A25" s="8">
        <v>23</v>
      </c>
      <c r="B25" s="10" t="s">
        <v>52</v>
      </c>
      <c r="C25" s="33">
        <v>211</v>
      </c>
      <c r="D25" s="33">
        <v>235</v>
      </c>
      <c r="E25" s="16" t="e">
        <f t="shared" si="2"/>
        <v>#DIV/0!</v>
      </c>
      <c r="F25" s="16" t="e">
        <f t="shared" si="0"/>
        <v>#DIV/0!</v>
      </c>
      <c r="G25" s="17" t="e">
        <f t="shared" si="1"/>
        <v>#DIV/0!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ht="15.75" x14ac:dyDescent="0.25">
      <c r="A26" s="8">
        <v>24</v>
      </c>
      <c r="B26" s="10" t="s">
        <v>132</v>
      </c>
      <c r="C26" s="33">
        <v>282</v>
      </c>
      <c r="D26" s="33">
        <v>312</v>
      </c>
      <c r="E26" s="16" t="e">
        <f t="shared" si="2"/>
        <v>#DIV/0!</v>
      </c>
      <c r="F26" s="16" t="e">
        <f t="shared" si="0"/>
        <v>#DIV/0!</v>
      </c>
      <c r="G26" s="17" t="e">
        <f t="shared" si="1"/>
        <v>#DIV/0!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ht="15.75" x14ac:dyDescent="0.25">
      <c r="A27" s="8">
        <v>25</v>
      </c>
      <c r="B27" s="10" t="s">
        <v>15</v>
      </c>
      <c r="C27" s="33">
        <v>146</v>
      </c>
      <c r="D27" s="33">
        <v>162</v>
      </c>
      <c r="E27" s="16" t="e">
        <f t="shared" si="2"/>
        <v>#DIV/0!</v>
      </c>
      <c r="F27" s="16" t="e">
        <f t="shared" si="0"/>
        <v>#DIV/0!</v>
      </c>
      <c r="G27" s="17" t="e">
        <f t="shared" si="1"/>
        <v>#DIV/0!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ht="15.75" x14ac:dyDescent="0.25">
      <c r="A28" s="8">
        <v>26</v>
      </c>
      <c r="B28" s="10" t="s">
        <v>127</v>
      </c>
      <c r="C28" s="33">
        <v>2.6</v>
      </c>
      <c r="D28" s="43">
        <v>3</v>
      </c>
      <c r="E28" s="16" t="e">
        <f t="shared" si="2"/>
        <v>#DIV/0!</v>
      </c>
      <c r="F28" s="16" t="e">
        <f t="shared" si="0"/>
        <v>#DIV/0!</v>
      </c>
      <c r="G28" s="17" t="e">
        <f t="shared" si="1"/>
        <v>#DIV/0!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ht="15.75" x14ac:dyDescent="0.25">
      <c r="A29" s="8">
        <v>27</v>
      </c>
      <c r="B29" s="10" t="s">
        <v>13</v>
      </c>
      <c r="C29" s="33">
        <v>5.7</v>
      </c>
      <c r="D29" s="43">
        <v>6.1</v>
      </c>
      <c r="E29" s="16" t="e">
        <f t="shared" si="2"/>
        <v>#DIV/0!</v>
      </c>
      <c r="F29" s="16" t="e">
        <f t="shared" si="0"/>
        <v>#DIV/0!</v>
      </c>
      <c r="G29" s="17" t="e">
        <f t="shared" si="1"/>
        <v>#DIV/0!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ht="15.75" x14ac:dyDescent="0.25">
      <c r="A30" s="8">
        <v>28</v>
      </c>
      <c r="B30" s="10" t="s">
        <v>57</v>
      </c>
      <c r="C30" s="33">
        <v>916</v>
      </c>
      <c r="D30" s="33">
        <v>1014</v>
      </c>
      <c r="E30" s="16" t="e">
        <f t="shared" si="2"/>
        <v>#DIV/0!</v>
      </c>
      <c r="F30" s="16" t="e">
        <f t="shared" si="0"/>
        <v>#DIV/0!</v>
      </c>
      <c r="G30" s="17" t="e">
        <f t="shared" si="1"/>
        <v>#DIV/0!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ht="15.75" x14ac:dyDescent="0.25">
      <c r="A31" s="8">
        <v>29</v>
      </c>
      <c r="B31" s="10" t="s">
        <v>59</v>
      </c>
      <c r="C31" s="33">
        <v>180</v>
      </c>
      <c r="D31" s="33">
        <v>220</v>
      </c>
      <c r="E31" s="16" t="e">
        <f t="shared" si="2"/>
        <v>#DIV/0!</v>
      </c>
      <c r="F31" s="16" t="e">
        <f t="shared" si="0"/>
        <v>#DIV/0!</v>
      </c>
      <c r="G31" s="17" t="e">
        <f t="shared" si="1"/>
        <v>#DIV/0!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ht="15.75" x14ac:dyDescent="0.25">
      <c r="A32" s="8">
        <v>30</v>
      </c>
      <c r="B32" s="10" t="s">
        <v>61</v>
      </c>
      <c r="C32" s="33">
        <v>82</v>
      </c>
      <c r="D32" s="33">
        <v>102</v>
      </c>
      <c r="E32" s="16" t="e">
        <f t="shared" si="2"/>
        <v>#DIV/0!</v>
      </c>
      <c r="F32" s="16" t="e">
        <f t="shared" si="0"/>
        <v>#DIV/0!</v>
      </c>
      <c r="G32" s="17" t="e">
        <f t="shared" si="1"/>
        <v>#DIV/0!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14.25" x14ac:dyDescent="0.15">
      <c r="A33" s="11">
        <v>31</v>
      </c>
      <c r="B33" s="12" t="s">
        <v>123</v>
      </c>
      <c r="C33" s="44"/>
      <c r="D33" s="45"/>
      <c r="E33" s="18" t="e">
        <f t="shared" si="2"/>
        <v>#DIV/0!</v>
      </c>
      <c r="F33" s="16" t="e">
        <f t="shared" si="0"/>
        <v>#DIV/0!</v>
      </c>
      <c r="G33" s="17" t="e">
        <f t="shared" si="1"/>
        <v>#DIV/0!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x14ac:dyDescent="0.15">
      <c r="A34" s="14"/>
      <c r="B34" s="14"/>
      <c r="C34" s="7"/>
      <c r="D34" s="7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x14ac:dyDescent="0.15">
      <c r="A35" s="14"/>
      <c r="B35" s="14"/>
      <c r="C35" s="50" t="s">
        <v>138</v>
      </c>
      <c r="D35" s="51" t="s">
        <v>139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</sheetData>
  <sheetProtection password="EA6B" sheet="1" objects="1" scenarios="1"/>
  <mergeCells count="3">
    <mergeCell ref="E1:G1"/>
    <mergeCell ref="C2:D2"/>
    <mergeCell ref="H2:AL2"/>
  </mergeCells>
  <phoneticPr fontId="1"/>
  <conditionalFormatting sqref="H3:AL3 E3">
    <cfRule type="cellIs" dxfId="159" priority="32" stopIfTrue="1" operator="notBetween">
      <formula>$C$3</formula>
      <formula>$D$3</formula>
    </cfRule>
  </conditionalFormatting>
  <conditionalFormatting sqref="H4:AL4 E4">
    <cfRule type="cellIs" dxfId="158" priority="31" stopIfTrue="1" operator="notBetween">
      <formula>$C$4</formula>
      <formula>$D$4</formula>
    </cfRule>
  </conditionalFormatting>
  <conditionalFormatting sqref="H6:AL6 E6">
    <cfRule type="cellIs" dxfId="157" priority="30" stopIfTrue="1" operator="notBetween">
      <formula>$C$6</formula>
      <formula>$D$6</formula>
    </cfRule>
  </conditionalFormatting>
  <conditionalFormatting sqref="H7:AL7 E7">
    <cfRule type="cellIs" dxfId="156" priority="29" stopIfTrue="1" operator="notBetween">
      <formula>$C$7</formula>
      <formula>$D$7</formula>
    </cfRule>
  </conditionalFormatting>
  <conditionalFormatting sqref="H8:AL8 E8">
    <cfRule type="cellIs" dxfId="155" priority="28" stopIfTrue="1" operator="notBetween">
      <formula>$C$8</formula>
      <formula>$D$8</formula>
    </cfRule>
  </conditionalFormatting>
  <conditionalFormatting sqref="H9:AL9 E9">
    <cfRule type="cellIs" dxfId="154" priority="27" stopIfTrue="1" operator="notBetween">
      <formula>$C$9</formula>
      <formula>$D$9</formula>
    </cfRule>
  </conditionalFormatting>
  <conditionalFormatting sqref="H10:AL10 E10">
    <cfRule type="cellIs" dxfId="153" priority="26" stopIfTrue="1" operator="notBetween">
      <formula>$C$10</formula>
      <formula>$D$10</formula>
    </cfRule>
  </conditionalFormatting>
  <conditionalFormatting sqref="H13:AL13 E13">
    <cfRule type="cellIs" dxfId="152" priority="25" stopIfTrue="1" operator="notBetween">
      <formula>$C$13</formula>
      <formula>$D$13</formula>
    </cfRule>
  </conditionalFormatting>
  <conditionalFormatting sqref="H15:AL15 E15">
    <cfRule type="cellIs" dxfId="151" priority="24" stopIfTrue="1" operator="notBetween">
      <formula>$C$15</formula>
      <formula>$D$15</formula>
    </cfRule>
  </conditionalFormatting>
  <conditionalFormatting sqref="H16:AL16 E16">
    <cfRule type="cellIs" dxfId="150" priority="23" stopIfTrue="1" operator="notBetween">
      <formula>$C$16</formula>
      <formula>$D$16</formula>
    </cfRule>
  </conditionalFormatting>
  <conditionalFormatting sqref="H17:AL17 E17">
    <cfRule type="cellIs" dxfId="149" priority="22" stopIfTrue="1" operator="notBetween">
      <formula>$C$17</formula>
      <formula>$D$17</formula>
    </cfRule>
  </conditionalFormatting>
  <conditionalFormatting sqref="H18:AL18 E18">
    <cfRule type="cellIs" dxfId="148" priority="21" stopIfTrue="1" operator="notBetween">
      <formula>$C$18</formula>
      <formula>$D$18</formula>
    </cfRule>
  </conditionalFormatting>
  <conditionalFormatting sqref="H19:AL19 E19">
    <cfRule type="cellIs" dxfId="147" priority="20" stopIfTrue="1" operator="notBetween">
      <formula>$C$19</formula>
      <formula>$D$19</formula>
    </cfRule>
  </conditionalFormatting>
  <conditionalFormatting sqref="H21:AL21">
    <cfRule type="cellIs" dxfId="146" priority="19" stopIfTrue="1" operator="notBetween">
      <formula>$C$21</formula>
      <formula>$D$21</formula>
    </cfRule>
  </conditionalFormatting>
  <conditionalFormatting sqref="H22:AL22 E22">
    <cfRule type="cellIs" dxfId="145" priority="18" stopIfTrue="1" operator="notBetween">
      <formula>$C$22</formula>
      <formula>$D$22</formula>
    </cfRule>
  </conditionalFormatting>
  <conditionalFormatting sqref="H20:AL20 E20">
    <cfRule type="cellIs" dxfId="144" priority="17" stopIfTrue="1" operator="notBetween">
      <formula>$C$20</formula>
      <formula>$D$20</formula>
    </cfRule>
  </conditionalFormatting>
  <conditionalFormatting sqref="H23:AL23 E23">
    <cfRule type="cellIs" dxfId="143" priority="16" stopIfTrue="1" operator="notBetween">
      <formula>$C$23</formula>
      <formula>$D$23</formula>
    </cfRule>
  </conditionalFormatting>
  <conditionalFormatting sqref="H24:AL24 E24">
    <cfRule type="cellIs" dxfId="142" priority="15" stopIfTrue="1" operator="notBetween">
      <formula>$C$24</formula>
      <formula>$D$24</formula>
    </cfRule>
  </conditionalFormatting>
  <conditionalFormatting sqref="H25:AL25 E25">
    <cfRule type="cellIs" dxfId="141" priority="14" stopIfTrue="1" operator="notBetween">
      <formula>$C$25</formula>
      <formula>$D$25</formula>
    </cfRule>
  </conditionalFormatting>
  <conditionalFormatting sqref="H26:AL26 E26">
    <cfRule type="cellIs" dxfId="140" priority="13" stopIfTrue="1" operator="notBetween">
      <formula>$C$26</formula>
      <formula>$D$26</formula>
    </cfRule>
  </conditionalFormatting>
  <conditionalFormatting sqref="E27 H27:AL27">
    <cfRule type="cellIs" dxfId="139" priority="12" stopIfTrue="1" operator="notBetween">
      <formula>$C$27</formula>
      <formula>$D$27</formula>
    </cfRule>
  </conditionalFormatting>
  <conditionalFormatting sqref="H29:AL29 E29">
    <cfRule type="cellIs" dxfId="138" priority="11" stopIfTrue="1" operator="notBetween">
      <formula>$C$29</formula>
      <formula>$D$29</formula>
    </cfRule>
  </conditionalFormatting>
  <conditionalFormatting sqref="H30:AL30 E30">
    <cfRule type="cellIs" dxfId="137" priority="10" stopIfTrue="1" operator="notBetween">
      <formula>$C$30</formula>
      <formula>$D$30</formula>
    </cfRule>
  </conditionalFormatting>
  <conditionalFormatting sqref="H31:AL31 E31">
    <cfRule type="cellIs" dxfId="136" priority="9" stopIfTrue="1" operator="notBetween">
      <formula>$C$31</formula>
      <formula>$D$31</formula>
    </cfRule>
  </conditionalFormatting>
  <conditionalFormatting sqref="H32:AL32 E32">
    <cfRule type="cellIs" dxfId="135" priority="8" stopIfTrue="1" operator="notBetween">
      <formula>$C$32</formula>
      <formula>$D$32</formula>
    </cfRule>
  </conditionalFormatting>
  <conditionalFormatting sqref="E21">
    <cfRule type="cellIs" dxfId="134" priority="7" stopIfTrue="1" operator="notBetween">
      <formula>$C$21</formula>
      <formula>$D$21</formula>
    </cfRule>
  </conditionalFormatting>
  <conditionalFormatting sqref="E28 H28:AL28">
    <cfRule type="cellIs" dxfId="133" priority="6" stopIfTrue="1" operator="notBetween">
      <formula>$C$28</formula>
      <formula>$D$28</formula>
    </cfRule>
  </conditionalFormatting>
  <conditionalFormatting sqref="H5:AL5 E5">
    <cfRule type="cellIs" dxfId="132" priority="5" stopIfTrue="1" operator="notBetween">
      <formula>$C$5</formula>
      <formula>$D$5</formula>
    </cfRule>
  </conditionalFormatting>
  <conditionalFormatting sqref="H11:AL11 E11">
    <cfRule type="cellIs" dxfId="131" priority="4" stopIfTrue="1" operator="notBetween">
      <formula>$C$11</formula>
      <formula>$D$11</formula>
    </cfRule>
  </conditionalFormatting>
  <conditionalFormatting sqref="H12:AL12 E12">
    <cfRule type="cellIs" dxfId="130" priority="3" stopIfTrue="1" operator="notBetween">
      <formula>$C$12</formula>
      <formula>$D$12</formula>
    </cfRule>
  </conditionalFormatting>
  <conditionalFormatting sqref="H14:AL14 E14">
    <cfRule type="cellIs" dxfId="129" priority="2" stopIfTrue="1" operator="notBetween">
      <formula>$C$14</formula>
      <formula>$D$14</formula>
    </cfRule>
  </conditionalFormatting>
  <conditionalFormatting sqref="H33:AL33 E33">
    <cfRule type="cellIs" dxfId="128" priority="1" stopIfTrue="1" operator="notBetween">
      <formula>$C$33</formula>
      <formula>$D$33</formula>
    </cfRule>
  </conditionalFormatting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="75" zoomScaleNormal="75" workbookViewId="0"/>
  </sheetViews>
  <sheetFormatPr defaultRowHeight="13.5" x14ac:dyDescent="0.15"/>
  <cols>
    <col min="1" max="1" width="3.375" style="1" customWidth="1"/>
    <col min="2" max="2" width="10.625" style="1" customWidth="1"/>
    <col min="3" max="4" width="6.125" style="2" customWidth="1"/>
    <col min="5" max="5" width="9.25" style="1" bestFit="1" customWidth="1"/>
    <col min="6" max="7" width="7" style="1" customWidth="1"/>
    <col min="8" max="37" width="7.5" style="1" customWidth="1"/>
    <col min="38" max="38" width="7.5" style="1" bestFit="1" customWidth="1"/>
  </cols>
  <sheetData>
    <row r="1" spans="1:38" ht="27" customHeight="1" x14ac:dyDescent="0.15">
      <c r="A1" s="5"/>
      <c r="B1" s="6" t="s">
        <v>160</v>
      </c>
      <c r="C1" s="7"/>
      <c r="D1" s="7"/>
      <c r="E1" s="57" t="s">
        <v>87</v>
      </c>
      <c r="F1" s="57"/>
      <c r="G1" s="58"/>
      <c r="H1" s="13" t="s">
        <v>91</v>
      </c>
      <c r="I1" s="13" t="s">
        <v>92</v>
      </c>
      <c r="J1" s="13" t="s">
        <v>93</v>
      </c>
      <c r="K1" s="13" t="s">
        <v>94</v>
      </c>
      <c r="L1" s="13" t="s">
        <v>95</v>
      </c>
      <c r="M1" s="13" t="s">
        <v>96</v>
      </c>
      <c r="N1" s="13" t="s">
        <v>97</v>
      </c>
      <c r="O1" s="13" t="s">
        <v>98</v>
      </c>
      <c r="P1" s="13" t="s">
        <v>99</v>
      </c>
      <c r="Q1" s="13" t="s">
        <v>100</v>
      </c>
      <c r="R1" s="13" t="s">
        <v>101</v>
      </c>
      <c r="S1" s="13" t="s">
        <v>102</v>
      </c>
      <c r="T1" s="13" t="s">
        <v>103</v>
      </c>
      <c r="U1" s="13" t="s">
        <v>104</v>
      </c>
      <c r="V1" s="13" t="s">
        <v>105</v>
      </c>
      <c r="W1" s="13" t="s">
        <v>106</v>
      </c>
      <c r="X1" s="13" t="s">
        <v>107</v>
      </c>
      <c r="Y1" s="13" t="s">
        <v>108</v>
      </c>
      <c r="Z1" s="13" t="s">
        <v>109</v>
      </c>
      <c r="AA1" s="13" t="s">
        <v>110</v>
      </c>
      <c r="AB1" s="13" t="s">
        <v>111</v>
      </c>
      <c r="AC1" s="13" t="s">
        <v>112</v>
      </c>
      <c r="AD1" s="13" t="s">
        <v>113</v>
      </c>
      <c r="AE1" s="13" t="s">
        <v>114</v>
      </c>
      <c r="AF1" s="13" t="s">
        <v>115</v>
      </c>
      <c r="AG1" s="13" t="s">
        <v>116</v>
      </c>
      <c r="AH1" s="13" t="s">
        <v>117</v>
      </c>
      <c r="AI1" s="13" t="s">
        <v>118</v>
      </c>
      <c r="AJ1" s="13" t="s">
        <v>119</v>
      </c>
      <c r="AK1" s="13" t="s">
        <v>120</v>
      </c>
      <c r="AL1" s="13" t="s">
        <v>121</v>
      </c>
    </row>
    <row r="2" spans="1:38" ht="13.5" customHeight="1" x14ac:dyDescent="0.15">
      <c r="A2" s="8" t="s">
        <v>122</v>
      </c>
      <c r="B2" s="8" t="s">
        <v>1</v>
      </c>
      <c r="C2" s="59" t="s">
        <v>89</v>
      </c>
      <c r="D2" s="60"/>
      <c r="E2" s="8" t="s">
        <v>88</v>
      </c>
      <c r="F2" s="8" t="s">
        <v>133</v>
      </c>
      <c r="G2" s="9" t="s">
        <v>134</v>
      </c>
      <c r="H2" s="61" t="s">
        <v>135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3"/>
    </row>
    <row r="3" spans="1:38" ht="15.75" x14ac:dyDescent="0.25">
      <c r="A3" s="8">
        <v>1</v>
      </c>
      <c r="B3" s="10" t="s">
        <v>4</v>
      </c>
      <c r="C3" s="33">
        <v>142</v>
      </c>
      <c r="D3" s="33">
        <v>146</v>
      </c>
      <c r="E3" s="16" t="e">
        <f>AVERAGE(H3:AL3)</f>
        <v>#DIV/0!</v>
      </c>
      <c r="F3" s="16" t="e">
        <f t="shared" ref="F3:F33" si="0">STDEV(H3:AL3)</f>
        <v>#DIV/0!</v>
      </c>
      <c r="G3" s="17" t="e">
        <f t="shared" ref="G3:G33" si="1">F3/E3</f>
        <v>#DIV/0!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6.5" thickBot="1" x14ac:dyDescent="0.3">
      <c r="A4" s="8">
        <v>2</v>
      </c>
      <c r="B4" s="10" t="s">
        <v>7</v>
      </c>
      <c r="C4" s="34">
        <v>6.2</v>
      </c>
      <c r="D4" s="35">
        <v>6.6</v>
      </c>
      <c r="E4" s="16" t="e">
        <f t="shared" ref="E4:E33" si="2">AVERAGE(H4:AL4)</f>
        <v>#DIV/0!</v>
      </c>
      <c r="F4" s="16" t="e">
        <f t="shared" si="0"/>
        <v>#DIV/0!</v>
      </c>
      <c r="G4" s="17" t="e">
        <f t="shared" si="1"/>
        <v>#DIV/0!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ht="17.25" thickTop="1" thickBot="1" x14ac:dyDescent="0.3">
      <c r="A5" s="8">
        <v>3</v>
      </c>
      <c r="B5" s="20" t="s">
        <v>124</v>
      </c>
      <c r="C5" s="36"/>
      <c r="D5" s="37"/>
      <c r="E5" s="21" t="e">
        <f t="shared" si="2"/>
        <v>#DIV/0!</v>
      </c>
      <c r="F5" s="16" t="e">
        <f t="shared" si="0"/>
        <v>#DIV/0!</v>
      </c>
      <c r="G5" s="17" t="e">
        <f t="shared" si="1"/>
        <v>#DIV/0!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8" ht="16.5" thickTop="1" x14ac:dyDescent="0.25">
      <c r="A6" s="8">
        <v>4</v>
      </c>
      <c r="B6" s="10" t="s">
        <v>10</v>
      </c>
      <c r="C6" s="38">
        <v>10.9</v>
      </c>
      <c r="D6" s="38">
        <v>11.9</v>
      </c>
      <c r="E6" s="16" t="e">
        <f t="shared" si="2"/>
        <v>#DIV/0!</v>
      </c>
      <c r="F6" s="16" t="e">
        <f t="shared" si="0"/>
        <v>#DIV/0!</v>
      </c>
      <c r="G6" s="17" t="e">
        <f t="shared" si="1"/>
        <v>#DIV/0!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8" ht="15.75" x14ac:dyDescent="0.25">
      <c r="A7" s="8">
        <v>5</v>
      </c>
      <c r="B7" s="10" t="s">
        <v>19</v>
      </c>
      <c r="C7" s="33">
        <v>179</v>
      </c>
      <c r="D7" s="33">
        <v>189</v>
      </c>
      <c r="E7" s="16" t="e">
        <f t="shared" si="2"/>
        <v>#DIV/0!</v>
      </c>
      <c r="F7" s="16" t="e">
        <f t="shared" si="0"/>
        <v>#DIV/0!</v>
      </c>
      <c r="G7" s="17" t="e">
        <f t="shared" si="1"/>
        <v>#DIV/0!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ht="15.75" x14ac:dyDescent="0.25">
      <c r="A8" s="8">
        <v>6</v>
      </c>
      <c r="B8" s="10" t="s">
        <v>137</v>
      </c>
      <c r="C8" s="43">
        <v>2</v>
      </c>
      <c r="D8" s="39">
        <v>2.6</v>
      </c>
      <c r="E8" s="16" t="e">
        <f t="shared" si="2"/>
        <v>#DIV/0!</v>
      </c>
      <c r="F8" s="16" t="e">
        <f t="shared" si="0"/>
        <v>#DIV/0!</v>
      </c>
      <c r="G8" s="17" t="e">
        <f t="shared" si="1"/>
        <v>#DIV/0!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38" ht="15.75" x14ac:dyDescent="0.25">
      <c r="A9" s="8">
        <v>7</v>
      </c>
      <c r="B9" s="10" t="s">
        <v>126</v>
      </c>
      <c r="C9" s="33">
        <v>149</v>
      </c>
      <c r="D9" s="33">
        <v>165</v>
      </c>
      <c r="E9" s="16" t="e">
        <f t="shared" si="2"/>
        <v>#DIV/0!</v>
      </c>
      <c r="F9" s="16" t="e">
        <f t="shared" si="0"/>
        <v>#DIV/0!</v>
      </c>
      <c r="G9" s="17" t="e">
        <f t="shared" si="1"/>
        <v>#DIV/0!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ht="16.5" thickBot="1" x14ac:dyDescent="0.3">
      <c r="A10" s="8">
        <v>8</v>
      </c>
      <c r="B10" s="10" t="s">
        <v>37</v>
      </c>
      <c r="C10" s="35">
        <v>73</v>
      </c>
      <c r="D10" s="35">
        <v>81</v>
      </c>
      <c r="E10" s="16" t="e">
        <f t="shared" si="2"/>
        <v>#DIV/0!</v>
      </c>
      <c r="F10" s="16" t="e">
        <f t="shared" si="0"/>
        <v>#DIV/0!</v>
      </c>
      <c r="G10" s="17" t="e">
        <f t="shared" si="1"/>
        <v>#DIV/0!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ht="17.25" thickTop="1" thickBot="1" x14ac:dyDescent="0.3">
      <c r="A11" s="8">
        <v>9</v>
      </c>
      <c r="B11" s="20" t="s">
        <v>33</v>
      </c>
      <c r="C11" s="36"/>
      <c r="D11" s="37"/>
      <c r="E11" s="21" t="e">
        <f t="shared" si="2"/>
        <v>#DIV/0!</v>
      </c>
      <c r="F11" s="16" t="e">
        <f t="shared" si="0"/>
        <v>#DIV/0!</v>
      </c>
      <c r="G11" s="17" t="e">
        <f t="shared" si="1"/>
        <v>#DIV/0!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ht="17.25" thickTop="1" thickBot="1" x14ac:dyDescent="0.3">
      <c r="A12" s="8">
        <v>10</v>
      </c>
      <c r="B12" s="20" t="s">
        <v>35</v>
      </c>
      <c r="C12" s="36"/>
      <c r="D12" s="37"/>
      <c r="E12" s="21" t="e">
        <f t="shared" si="2"/>
        <v>#DIV/0!</v>
      </c>
      <c r="F12" s="16" t="e">
        <f t="shared" si="0"/>
        <v>#DIV/0!</v>
      </c>
      <c r="G12" s="17" t="e">
        <f t="shared" si="1"/>
        <v>#DIV/0!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ht="17.25" thickTop="1" thickBot="1" x14ac:dyDescent="0.3">
      <c r="A13" s="8">
        <v>11</v>
      </c>
      <c r="B13" s="10" t="s">
        <v>27</v>
      </c>
      <c r="C13" s="40">
        <v>6.3</v>
      </c>
      <c r="D13" s="40">
        <v>6.7</v>
      </c>
      <c r="E13" s="16" t="e">
        <f t="shared" si="2"/>
        <v>#DIV/0!</v>
      </c>
      <c r="F13" s="16" t="e">
        <f t="shared" si="0"/>
        <v>#DIV/0!</v>
      </c>
      <c r="G13" s="17" t="e">
        <f t="shared" si="1"/>
        <v>#DIV/0!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</row>
    <row r="14" spans="1:38" ht="17.25" thickTop="1" thickBot="1" x14ac:dyDescent="0.3">
      <c r="A14" s="8">
        <v>12</v>
      </c>
      <c r="B14" s="20" t="s">
        <v>30</v>
      </c>
      <c r="C14" s="41"/>
      <c r="D14" s="37"/>
      <c r="E14" s="21" t="e">
        <f t="shared" si="2"/>
        <v>#DIV/0!</v>
      </c>
      <c r="F14" s="16" t="e">
        <f t="shared" si="0"/>
        <v>#DIV/0!</v>
      </c>
      <c r="G14" s="17" t="e">
        <f t="shared" si="1"/>
        <v>#DIV/0!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38" ht="16.5" thickTop="1" x14ac:dyDescent="0.25">
      <c r="A15" s="8">
        <v>13</v>
      </c>
      <c r="B15" s="10" t="s">
        <v>55</v>
      </c>
      <c r="C15" s="42">
        <v>1.84</v>
      </c>
      <c r="D15" s="42">
        <v>2.2400000000000002</v>
      </c>
      <c r="E15" s="18" t="e">
        <f t="shared" si="2"/>
        <v>#DIV/0!</v>
      </c>
      <c r="F15" s="16" t="e">
        <f t="shared" si="0"/>
        <v>#DIV/0!</v>
      </c>
      <c r="G15" s="17" t="e">
        <f t="shared" si="1"/>
        <v>#DIV/0!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38" ht="15.75" x14ac:dyDescent="0.25">
      <c r="A16" s="8">
        <v>14</v>
      </c>
      <c r="B16" s="10" t="s">
        <v>23</v>
      </c>
      <c r="C16" s="33">
        <v>6.3</v>
      </c>
      <c r="D16" s="33">
        <v>6.9</v>
      </c>
      <c r="E16" s="16" t="e">
        <f t="shared" si="2"/>
        <v>#DIV/0!</v>
      </c>
      <c r="F16" s="16" t="e">
        <f t="shared" si="0"/>
        <v>#DIV/0!</v>
      </c>
      <c r="G16" s="17" t="e">
        <f t="shared" si="1"/>
        <v>#DIV/0!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ht="15.75" x14ac:dyDescent="0.25">
      <c r="A17" s="8">
        <v>15</v>
      </c>
      <c r="B17" s="10" t="s">
        <v>21</v>
      </c>
      <c r="C17" s="33">
        <v>31</v>
      </c>
      <c r="D17" s="33">
        <v>35</v>
      </c>
      <c r="E17" s="16" t="e">
        <f t="shared" si="2"/>
        <v>#DIV/0!</v>
      </c>
      <c r="F17" s="16" t="e">
        <f t="shared" si="0"/>
        <v>#DIV/0!</v>
      </c>
      <c r="G17" s="17" t="e">
        <f t="shared" si="1"/>
        <v>#DIV/0!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ht="15.75" x14ac:dyDescent="0.25">
      <c r="A18" s="8">
        <v>16</v>
      </c>
      <c r="B18" s="10" t="s">
        <v>25</v>
      </c>
      <c r="C18" s="33">
        <v>2.81</v>
      </c>
      <c r="D18" s="33">
        <v>3.21</v>
      </c>
      <c r="E18" s="18" t="e">
        <f t="shared" si="2"/>
        <v>#DIV/0!</v>
      </c>
      <c r="F18" s="16" t="e">
        <f t="shared" si="0"/>
        <v>#DIV/0!</v>
      </c>
      <c r="G18" s="17" t="e">
        <f t="shared" si="1"/>
        <v>#DIV/0!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ht="15.75" x14ac:dyDescent="0.25">
      <c r="A19" s="8">
        <v>17</v>
      </c>
      <c r="B19" s="10" t="s">
        <v>39</v>
      </c>
      <c r="C19" s="33">
        <v>90</v>
      </c>
      <c r="D19" s="33">
        <v>100</v>
      </c>
      <c r="E19" s="16" t="e">
        <f t="shared" si="2"/>
        <v>#DIV/0!</v>
      </c>
      <c r="F19" s="16" t="e">
        <f t="shared" si="0"/>
        <v>#DIV/0!</v>
      </c>
      <c r="G19" s="17" t="e">
        <f t="shared" si="1"/>
        <v>#DIV/0!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ht="15.75" x14ac:dyDescent="0.25">
      <c r="A20" s="8">
        <v>18</v>
      </c>
      <c r="B20" s="10" t="s">
        <v>42</v>
      </c>
      <c r="C20" s="33">
        <v>76</v>
      </c>
      <c r="D20" s="33">
        <v>86</v>
      </c>
      <c r="E20" s="16" t="e">
        <f t="shared" si="2"/>
        <v>#DIV/0!</v>
      </c>
      <c r="F20" s="16" t="e">
        <f t="shared" si="0"/>
        <v>#DIV/0!</v>
      </c>
      <c r="G20" s="17" t="e">
        <f t="shared" si="1"/>
        <v>#DIV/0!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ht="15.75" x14ac:dyDescent="0.25">
      <c r="A21" s="8">
        <v>19</v>
      </c>
      <c r="B21" s="10" t="s">
        <v>136</v>
      </c>
      <c r="C21" s="33">
        <v>72</v>
      </c>
      <c r="D21" s="33">
        <v>80</v>
      </c>
      <c r="E21" s="16" t="e">
        <f t="shared" si="2"/>
        <v>#DIV/0!</v>
      </c>
      <c r="F21" s="16" t="e">
        <f t="shared" si="0"/>
        <v>#DIV/0!</v>
      </c>
      <c r="G21" s="17" t="e">
        <f t="shared" si="1"/>
        <v>#DIV/0!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ht="15.75" x14ac:dyDescent="0.25">
      <c r="A22" s="8">
        <v>20</v>
      </c>
      <c r="B22" s="10" t="s">
        <v>46</v>
      </c>
      <c r="C22" s="33">
        <v>266</v>
      </c>
      <c r="D22" s="33">
        <v>294</v>
      </c>
      <c r="E22" s="16" t="e">
        <f t="shared" si="2"/>
        <v>#DIV/0!</v>
      </c>
      <c r="F22" s="16" t="e">
        <f t="shared" si="0"/>
        <v>#DIV/0!</v>
      </c>
      <c r="G22" s="17" t="e">
        <f t="shared" si="1"/>
        <v>#DIV/0!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ht="15.75" x14ac:dyDescent="0.25">
      <c r="A23" s="8">
        <v>21</v>
      </c>
      <c r="B23" s="10" t="s">
        <v>44</v>
      </c>
      <c r="C23" s="33">
        <v>267</v>
      </c>
      <c r="D23" s="33">
        <v>297</v>
      </c>
      <c r="E23" s="16" t="e">
        <f t="shared" si="2"/>
        <v>#DIV/0!</v>
      </c>
      <c r="F23" s="16" t="e">
        <f t="shared" si="0"/>
        <v>#DIV/0!</v>
      </c>
      <c r="G23" s="17" t="e">
        <f t="shared" si="1"/>
        <v>#DIV/0!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ht="15.75" x14ac:dyDescent="0.25">
      <c r="A24" s="8">
        <v>22</v>
      </c>
      <c r="B24" s="10" t="s">
        <v>50</v>
      </c>
      <c r="C24" s="33">
        <v>288</v>
      </c>
      <c r="D24" s="33">
        <v>320</v>
      </c>
      <c r="E24" s="16" t="e">
        <f t="shared" si="2"/>
        <v>#DIV/0!</v>
      </c>
      <c r="F24" s="16" t="e">
        <f t="shared" si="0"/>
        <v>#DIV/0!</v>
      </c>
      <c r="G24" s="17" t="e">
        <f t="shared" si="1"/>
        <v>#DIV/0!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5.75" x14ac:dyDescent="0.25">
      <c r="A25" s="8">
        <v>23</v>
      </c>
      <c r="B25" s="10" t="s">
        <v>52</v>
      </c>
      <c r="C25" s="33">
        <v>211</v>
      </c>
      <c r="D25" s="33">
        <v>235</v>
      </c>
      <c r="E25" s="16" t="e">
        <f t="shared" si="2"/>
        <v>#DIV/0!</v>
      </c>
      <c r="F25" s="16" t="e">
        <f t="shared" si="0"/>
        <v>#DIV/0!</v>
      </c>
      <c r="G25" s="17" t="e">
        <f t="shared" si="1"/>
        <v>#DIV/0!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ht="15.75" x14ac:dyDescent="0.25">
      <c r="A26" s="8">
        <v>24</v>
      </c>
      <c r="B26" s="10" t="s">
        <v>132</v>
      </c>
      <c r="C26" s="33">
        <v>282</v>
      </c>
      <c r="D26" s="33">
        <v>312</v>
      </c>
      <c r="E26" s="16" t="e">
        <f t="shared" si="2"/>
        <v>#DIV/0!</v>
      </c>
      <c r="F26" s="16" t="e">
        <f t="shared" si="0"/>
        <v>#DIV/0!</v>
      </c>
      <c r="G26" s="17" t="e">
        <f t="shared" si="1"/>
        <v>#DIV/0!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ht="15.75" x14ac:dyDescent="0.25">
      <c r="A27" s="8">
        <v>25</v>
      </c>
      <c r="B27" s="10" t="s">
        <v>15</v>
      </c>
      <c r="C27" s="33">
        <v>146</v>
      </c>
      <c r="D27" s="33">
        <v>162</v>
      </c>
      <c r="E27" s="16" t="e">
        <f t="shared" si="2"/>
        <v>#DIV/0!</v>
      </c>
      <c r="F27" s="16" t="e">
        <f t="shared" si="0"/>
        <v>#DIV/0!</v>
      </c>
      <c r="G27" s="17" t="e">
        <f t="shared" si="1"/>
        <v>#DIV/0!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ht="15.75" x14ac:dyDescent="0.25">
      <c r="A28" s="8">
        <v>26</v>
      </c>
      <c r="B28" s="10" t="s">
        <v>127</v>
      </c>
      <c r="C28" s="33">
        <v>2.6</v>
      </c>
      <c r="D28" s="43">
        <v>3</v>
      </c>
      <c r="E28" s="16" t="e">
        <f t="shared" si="2"/>
        <v>#DIV/0!</v>
      </c>
      <c r="F28" s="16" t="e">
        <f t="shared" si="0"/>
        <v>#DIV/0!</v>
      </c>
      <c r="G28" s="17" t="e">
        <f t="shared" si="1"/>
        <v>#DIV/0!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ht="15.75" x14ac:dyDescent="0.25">
      <c r="A29" s="8">
        <v>27</v>
      </c>
      <c r="B29" s="10" t="s">
        <v>13</v>
      </c>
      <c r="C29" s="33">
        <v>5.7</v>
      </c>
      <c r="D29" s="43">
        <v>6.1</v>
      </c>
      <c r="E29" s="16" t="e">
        <f t="shared" si="2"/>
        <v>#DIV/0!</v>
      </c>
      <c r="F29" s="16" t="e">
        <f t="shared" si="0"/>
        <v>#DIV/0!</v>
      </c>
      <c r="G29" s="17" t="e">
        <f t="shared" si="1"/>
        <v>#DIV/0!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ht="15.75" x14ac:dyDescent="0.25">
      <c r="A30" s="8">
        <v>28</v>
      </c>
      <c r="B30" s="10" t="s">
        <v>57</v>
      </c>
      <c r="C30" s="33">
        <v>916</v>
      </c>
      <c r="D30" s="33">
        <v>1014</v>
      </c>
      <c r="E30" s="16" t="e">
        <f t="shared" si="2"/>
        <v>#DIV/0!</v>
      </c>
      <c r="F30" s="16" t="e">
        <f t="shared" si="0"/>
        <v>#DIV/0!</v>
      </c>
      <c r="G30" s="17" t="e">
        <f t="shared" si="1"/>
        <v>#DIV/0!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ht="15.75" x14ac:dyDescent="0.25">
      <c r="A31" s="8">
        <v>29</v>
      </c>
      <c r="B31" s="10" t="s">
        <v>59</v>
      </c>
      <c r="C31" s="33">
        <v>180</v>
      </c>
      <c r="D31" s="33">
        <v>220</v>
      </c>
      <c r="E31" s="16" t="e">
        <f t="shared" si="2"/>
        <v>#DIV/0!</v>
      </c>
      <c r="F31" s="16" t="e">
        <f t="shared" si="0"/>
        <v>#DIV/0!</v>
      </c>
      <c r="G31" s="17" t="e">
        <f t="shared" si="1"/>
        <v>#DIV/0!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ht="15.75" x14ac:dyDescent="0.25">
      <c r="A32" s="8">
        <v>30</v>
      </c>
      <c r="B32" s="10" t="s">
        <v>61</v>
      </c>
      <c r="C32" s="33">
        <v>82</v>
      </c>
      <c r="D32" s="33">
        <v>102</v>
      </c>
      <c r="E32" s="16" t="e">
        <f t="shared" si="2"/>
        <v>#DIV/0!</v>
      </c>
      <c r="F32" s="16" t="e">
        <f t="shared" si="0"/>
        <v>#DIV/0!</v>
      </c>
      <c r="G32" s="17" t="e">
        <f t="shared" si="1"/>
        <v>#DIV/0!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14.25" x14ac:dyDescent="0.15">
      <c r="A33" s="11">
        <v>31</v>
      </c>
      <c r="B33" s="12" t="s">
        <v>123</v>
      </c>
      <c r="C33" s="44"/>
      <c r="D33" s="45"/>
      <c r="E33" s="18" t="e">
        <f t="shared" si="2"/>
        <v>#DIV/0!</v>
      </c>
      <c r="F33" s="16" t="e">
        <f t="shared" si="0"/>
        <v>#DIV/0!</v>
      </c>
      <c r="G33" s="17" t="e">
        <f t="shared" si="1"/>
        <v>#DIV/0!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x14ac:dyDescent="0.15">
      <c r="A34" s="14"/>
      <c r="B34" s="14"/>
      <c r="C34" s="7"/>
      <c r="D34" s="7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x14ac:dyDescent="0.15">
      <c r="A35" s="14"/>
      <c r="B35" s="14"/>
      <c r="C35" s="50" t="s">
        <v>138</v>
      </c>
      <c r="D35" s="51" t="s">
        <v>139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</sheetData>
  <sheetProtection password="EA6B" sheet="1" objects="1" scenarios="1"/>
  <mergeCells count="3">
    <mergeCell ref="E1:G1"/>
    <mergeCell ref="C2:D2"/>
    <mergeCell ref="H2:AL2"/>
  </mergeCells>
  <phoneticPr fontId="1"/>
  <conditionalFormatting sqref="H3:AL3 E3">
    <cfRule type="cellIs" dxfId="127" priority="32" stopIfTrue="1" operator="notBetween">
      <formula>$C$3</formula>
      <formula>$D$3</formula>
    </cfRule>
  </conditionalFormatting>
  <conditionalFormatting sqref="H4:AL4 E4">
    <cfRule type="cellIs" dxfId="126" priority="31" stopIfTrue="1" operator="notBetween">
      <formula>$C$4</formula>
      <formula>$D$4</formula>
    </cfRule>
  </conditionalFormatting>
  <conditionalFormatting sqref="H6:AL6 E6">
    <cfRule type="cellIs" dxfId="125" priority="30" stopIfTrue="1" operator="notBetween">
      <formula>$C$6</formula>
      <formula>$D$6</formula>
    </cfRule>
  </conditionalFormatting>
  <conditionalFormatting sqref="H7:AL7 E7">
    <cfRule type="cellIs" dxfId="124" priority="29" stopIfTrue="1" operator="notBetween">
      <formula>$C$7</formula>
      <formula>$D$7</formula>
    </cfRule>
  </conditionalFormatting>
  <conditionalFormatting sqref="H8:AL8 E8">
    <cfRule type="cellIs" dxfId="123" priority="28" stopIfTrue="1" operator="notBetween">
      <formula>$C$8</formula>
      <formula>$D$8</formula>
    </cfRule>
  </conditionalFormatting>
  <conditionalFormatting sqref="H9:AL9 E9">
    <cfRule type="cellIs" dxfId="122" priority="27" stopIfTrue="1" operator="notBetween">
      <formula>$C$9</formula>
      <formula>$D$9</formula>
    </cfRule>
  </conditionalFormatting>
  <conditionalFormatting sqref="H10:AL10 E10">
    <cfRule type="cellIs" dxfId="121" priority="26" stopIfTrue="1" operator="notBetween">
      <formula>$C$10</formula>
      <formula>$D$10</formula>
    </cfRule>
  </conditionalFormatting>
  <conditionalFormatting sqref="H13:AL13 E13">
    <cfRule type="cellIs" dxfId="120" priority="25" stopIfTrue="1" operator="notBetween">
      <formula>$C$13</formula>
      <formula>$D$13</formula>
    </cfRule>
  </conditionalFormatting>
  <conditionalFormatting sqref="H15:AL15 E15">
    <cfRule type="cellIs" dxfId="119" priority="24" stopIfTrue="1" operator="notBetween">
      <formula>$C$15</formula>
      <formula>$D$15</formula>
    </cfRule>
  </conditionalFormatting>
  <conditionalFormatting sqref="H16:AL16 E16">
    <cfRule type="cellIs" dxfId="118" priority="23" stopIfTrue="1" operator="notBetween">
      <formula>$C$16</formula>
      <formula>$D$16</formula>
    </cfRule>
  </conditionalFormatting>
  <conditionalFormatting sqref="H17:AL17 E17">
    <cfRule type="cellIs" dxfId="117" priority="22" stopIfTrue="1" operator="notBetween">
      <formula>$C$17</formula>
      <formula>$D$17</formula>
    </cfRule>
  </conditionalFormatting>
  <conditionalFormatting sqref="H18:AL18 E18">
    <cfRule type="cellIs" dxfId="116" priority="21" stopIfTrue="1" operator="notBetween">
      <formula>$C$18</formula>
      <formula>$D$18</formula>
    </cfRule>
  </conditionalFormatting>
  <conditionalFormatting sqref="H19:AL19 E19">
    <cfRule type="cellIs" dxfId="115" priority="20" stopIfTrue="1" operator="notBetween">
      <formula>$C$19</formula>
      <formula>$D$19</formula>
    </cfRule>
  </conditionalFormatting>
  <conditionalFormatting sqref="H21:AL21">
    <cfRule type="cellIs" dxfId="114" priority="19" stopIfTrue="1" operator="notBetween">
      <formula>$C$21</formula>
      <formula>$D$21</formula>
    </cfRule>
  </conditionalFormatting>
  <conditionalFormatting sqref="H22:AL22 E22">
    <cfRule type="cellIs" dxfId="113" priority="18" stopIfTrue="1" operator="notBetween">
      <formula>$C$22</formula>
      <formula>$D$22</formula>
    </cfRule>
  </conditionalFormatting>
  <conditionalFormatting sqref="H20:AL20 E20">
    <cfRule type="cellIs" dxfId="112" priority="17" stopIfTrue="1" operator="notBetween">
      <formula>$C$20</formula>
      <formula>$D$20</formula>
    </cfRule>
  </conditionalFormatting>
  <conditionalFormatting sqref="H23:AL23 E23">
    <cfRule type="cellIs" dxfId="111" priority="16" stopIfTrue="1" operator="notBetween">
      <formula>$C$23</formula>
      <formula>$D$23</formula>
    </cfRule>
  </conditionalFormatting>
  <conditionalFormatting sqref="H24:AL24 E24">
    <cfRule type="cellIs" dxfId="110" priority="15" stopIfTrue="1" operator="notBetween">
      <formula>$C$24</formula>
      <formula>$D$24</formula>
    </cfRule>
  </conditionalFormatting>
  <conditionalFormatting sqref="H25:AL25 E25">
    <cfRule type="cellIs" dxfId="109" priority="14" stopIfTrue="1" operator="notBetween">
      <formula>$C$25</formula>
      <formula>$D$25</formula>
    </cfRule>
  </conditionalFormatting>
  <conditionalFormatting sqref="H26:AL26 E26">
    <cfRule type="cellIs" dxfId="108" priority="13" stopIfTrue="1" operator="notBetween">
      <formula>$C$26</formula>
      <formula>$D$26</formula>
    </cfRule>
  </conditionalFormatting>
  <conditionalFormatting sqref="E27 H27:AL27">
    <cfRule type="cellIs" dxfId="107" priority="12" stopIfTrue="1" operator="notBetween">
      <formula>$C$27</formula>
      <formula>$D$27</formula>
    </cfRule>
  </conditionalFormatting>
  <conditionalFormatting sqref="H29:AL29 E29">
    <cfRule type="cellIs" dxfId="106" priority="11" stopIfTrue="1" operator="notBetween">
      <formula>$C$29</formula>
      <formula>$D$29</formula>
    </cfRule>
  </conditionalFormatting>
  <conditionalFormatting sqref="H30:AL30 E30">
    <cfRule type="cellIs" dxfId="105" priority="10" stopIfTrue="1" operator="notBetween">
      <formula>$C$30</formula>
      <formula>$D$30</formula>
    </cfRule>
  </conditionalFormatting>
  <conditionalFormatting sqref="H31:AL31 E31">
    <cfRule type="cellIs" dxfId="104" priority="9" stopIfTrue="1" operator="notBetween">
      <formula>$C$31</formula>
      <formula>$D$31</formula>
    </cfRule>
  </conditionalFormatting>
  <conditionalFormatting sqref="H32:AL32 E32">
    <cfRule type="cellIs" dxfId="103" priority="8" stopIfTrue="1" operator="notBetween">
      <formula>$C$32</formula>
      <formula>$D$32</formula>
    </cfRule>
  </conditionalFormatting>
  <conditionalFormatting sqref="E21">
    <cfRule type="cellIs" dxfId="102" priority="7" stopIfTrue="1" operator="notBetween">
      <formula>$C$21</formula>
      <formula>$D$21</formula>
    </cfRule>
  </conditionalFormatting>
  <conditionalFormatting sqref="E28 H28:AL28">
    <cfRule type="cellIs" dxfId="101" priority="6" stopIfTrue="1" operator="notBetween">
      <formula>$C$28</formula>
      <formula>$D$28</formula>
    </cfRule>
  </conditionalFormatting>
  <conditionalFormatting sqref="H5:AL5 E5">
    <cfRule type="cellIs" dxfId="100" priority="5" stopIfTrue="1" operator="notBetween">
      <formula>$C$5</formula>
      <formula>$D$5</formula>
    </cfRule>
  </conditionalFormatting>
  <conditionalFormatting sqref="H11:AL11 E11">
    <cfRule type="cellIs" dxfId="99" priority="4" stopIfTrue="1" operator="notBetween">
      <formula>$C$11</formula>
      <formula>$D$11</formula>
    </cfRule>
  </conditionalFormatting>
  <conditionalFormatting sqref="H12:AL12 E12">
    <cfRule type="cellIs" dxfId="98" priority="3" stopIfTrue="1" operator="notBetween">
      <formula>$C$12</formula>
      <formula>$D$12</formula>
    </cfRule>
  </conditionalFormatting>
  <conditionalFormatting sqref="H14:AL14 E14">
    <cfRule type="cellIs" dxfId="97" priority="2" stopIfTrue="1" operator="notBetween">
      <formula>$C$14</formula>
      <formula>$D$14</formula>
    </cfRule>
  </conditionalFormatting>
  <conditionalFormatting sqref="H33:AL33 E33">
    <cfRule type="cellIs" dxfId="96" priority="1" stopIfTrue="1" operator="notBetween">
      <formula>$C$33</formula>
      <formula>$D$33</formula>
    </cfRule>
  </conditionalFormatting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="75" zoomScaleNormal="75" workbookViewId="0">
      <selection activeCell="F21" sqref="F21"/>
    </sheetView>
  </sheetViews>
  <sheetFormatPr defaultRowHeight="13.5" x14ac:dyDescent="0.15"/>
  <cols>
    <col min="1" max="1" width="3.375" style="1" customWidth="1"/>
    <col min="2" max="2" width="10.625" style="1" customWidth="1"/>
    <col min="3" max="4" width="6.125" style="2" customWidth="1"/>
    <col min="5" max="5" width="9.25" style="1" bestFit="1" customWidth="1"/>
    <col min="6" max="7" width="7" style="1" customWidth="1"/>
    <col min="8" max="37" width="7.5" style="1" customWidth="1"/>
    <col min="38" max="38" width="7.5" style="1" bestFit="1" customWidth="1"/>
  </cols>
  <sheetData>
    <row r="1" spans="1:38" ht="27" customHeight="1" x14ac:dyDescent="0.15">
      <c r="A1" s="5"/>
      <c r="B1" s="6" t="s">
        <v>161</v>
      </c>
      <c r="C1" s="7"/>
      <c r="D1" s="7"/>
      <c r="E1" s="57" t="s">
        <v>87</v>
      </c>
      <c r="F1" s="57"/>
      <c r="G1" s="58"/>
      <c r="H1" s="13" t="s">
        <v>91</v>
      </c>
      <c r="I1" s="13" t="s">
        <v>92</v>
      </c>
      <c r="J1" s="13" t="s">
        <v>93</v>
      </c>
      <c r="K1" s="13" t="s">
        <v>94</v>
      </c>
      <c r="L1" s="13" t="s">
        <v>95</v>
      </c>
      <c r="M1" s="13" t="s">
        <v>96</v>
      </c>
      <c r="N1" s="13" t="s">
        <v>97</v>
      </c>
      <c r="O1" s="13" t="s">
        <v>98</v>
      </c>
      <c r="P1" s="13" t="s">
        <v>99</v>
      </c>
      <c r="Q1" s="13" t="s">
        <v>100</v>
      </c>
      <c r="R1" s="13" t="s">
        <v>101</v>
      </c>
      <c r="S1" s="13" t="s">
        <v>102</v>
      </c>
      <c r="T1" s="13" t="s">
        <v>103</v>
      </c>
      <c r="U1" s="13" t="s">
        <v>104</v>
      </c>
      <c r="V1" s="13" t="s">
        <v>105</v>
      </c>
      <c r="W1" s="13" t="s">
        <v>106</v>
      </c>
      <c r="X1" s="13" t="s">
        <v>107</v>
      </c>
      <c r="Y1" s="13" t="s">
        <v>108</v>
      </c>
      <c r="Z1" s="13" t="s">
        <v>109</v>
      </c>
      <c r="AA1" s="13" t="s">
        <v>110</v>
      </c>
      <c r="AB1" s="13" t="s">
        <v>111</v>
      </c>
      <c r="AC1" s="13" t="s">
        <v>112</v>
      </c>
      <c r="AD1" s="13" t="s">
        <v>113</v>
      </c>
      <c r="AE1" s="13" t="s">
        <v>114</v>
      </c>
      <c r="AF1" s="13" t="s">
        <v>115</v>
      </c>
      <c r="AG1" s="13" t="s">
        <v>116</v>
      </c>
      <c r="AH1" s="13" t="s">
        <v>117</v>
      </c>
      <c r="AI1" s="13" t="s">
        <v>118</v>
      </c>
      <c r="AJ1" s="13" t="s">
        <v>119</v>
      </c>
      <c r="AK1" s="13" t="s">
        <v>120</v>
      </c>
      <c r="AL1" s="13" t="s">
        <v>121</v>
      </c>
    </row>
    <row r="2" spans="1:38" ht="13.5" customHeight="1" x14ac:dyDescent="0.15">
      <c r="A2" s="8" t="s">
        <v>122</v>
      </c>
      <c r="B2" s="8" t="s">
        <v>1</v>
      </c>
      <c r="C2" s="59" t="s">
        <v>89</v>
      </c>
      <c r="D2" s="60"/>
      <c r="E2" s="8" t="s">
        <v>88</v>
      </c>
      <c r="F2" s="8" t="s">
        <v>133</v>
      </c>
      <c r="G2" s="9" t="s">
        <v>134</v>
      </c>
      <c r="H2" s="61" t="s">
        <v>135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3"/>
    </row>
    <row r="3" spans="1:38" ht="15.75" x14ac:dyDescent="0.25">
      <c r="A3" s="8">
        <v>1</v>
      </c>
      <c r="B3" s="10" t="s">
        <v>4</v>
      </c>
      <c r="C3" s="33">
        <v>142</v>
      </c>
      <c r="D3" s="33">
        <v>146</v>
      </c>
      <c r="E3" s="16" t="e">
        <f>AVERAGE(H3:AL3)</f>
        <v>#DIV/0!</v>
      </c>
      <c r="F3" s="16" t="e">
        <f t="shared" ref="F3:F33" si="0">STDEV(H3:AL3)</f>
        <v>#DIV/0!</v>
      </c>
      <c r="G3" s="17" t="e">
        <f t="shared" ref="G3:G33" si="1">F3/E3</f>
        <v>#DIV/0!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6.5" thickBot="1" x14ac:dyDescent="0.3">
      <c r="A4" s="8">
        <v>2</v>
      </c>
      <c r="B4" s="10" t="s">
        <v>7</v>
      </c>
      <c r="C4" s="34">
        <v>6.2</v>
      </c>
      <c r="D4" s="35">
        <v>6.6</v>
      </c>
      <c r="E4" s="16" t="e">
        <f t="shared" ref="E4:E33" si="2">AVERAGE(H4:AL4)</f>
        <v>#DIV/0!</v>
      </c>
      <c r="F4" s="16" t="e">
        <f t="shared" si="0"/>
        <v>#DIV/0!</v>
      </c>
      <c r="G4" s="17" t="e">
        <f t="shared" si="1"/>
        <v>#DIV/0!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ht="17.25" thickTop="1" thickBot="1" x14ac:dyDescent="0.3">
      <c r="A5" s="8">
        <v>3</v>
      </c>
      <c r="B5" s="20" t="s">
        <v>124</v>
      </c>
      <c r="C5" s="36"/>
      <c r="D5" s="37"/>
      <c r="E5" s="21" t="e">
        <f t="shared" si="2"/>
        <v>#DIV/0!</v>
      </c>
      <c r="F5" s="16" t="e">
        <f t="shared" si="0"/>
        <v>#DIV/0!</v>
      </c>
      <c r="G5" s="17" t="e">
        <f t="shared" si="1"/>
        <v>#DIV/0!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8" ht="16.5" thickTop="1" x14ac:dyDescent="0.25">
      <c r="A6" s="8">
        <v>4</v>
      </c>
      <c r="B6" s="10" t="s">
        <v>10</v>
      </c>
      <c r="C6" s="38">
        <v>10.9</v>
      </c>
      <c r="D6" s="38">
        <v>11.9</v>
      </c>
      <c r="E6" s="16" t="e">
        <f t="shared" si="2"/>
        <v>#DIV/0!</v>
      </c>
      <c r="F6" s="16" t="e">
        <f t="shared" si="0"/>
        <v>#DIV/0!</v>
      </c>
      <c r="G6" s="17" t="e">
        <f t="shared" si="1"/>
        <v>#DIV/0!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8" ht="15.75" x14ac:dyDescent="0.25">
      <c r="A7" s="8">
        <v>5</v>
      </c>
      <c r="B7" s="10" t="s">
        <v>19</v>
      </c>
      <c r="C7" s="33">
        <v>179</v>
      </c>
      <c r="D7" s="33">
        <v>189</v>
      </c>
      <c r="E7" s="16" t="e">
        <f t="shared" si="2"/>
        <v>#DIV/0!</v>
      </c>
      <c r="F7" s="16" t="e">
        <f t="shared" si="0"/>
        <v>#DIV/0!</v>
      </c>
      <c r="G7" s="17" t="e">
        <f t="shared" si="1"/>
        <v>#DIV/0!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ht="15.75" x14ac:dyDescent="0.25">
      <c r="A8" s="8">
        <v>6</v>
      </c>
      <c r="B8" s="10" t="s">
        <v>137</v>
      </c>
      <c r="C8" s="43">
        <v>2</v>
      </c>
      <c r="D8" s="39">
        <v>2.6</v>
      </c>
      <c r="E8" s="16" t="e">
        <f t="shared" si="2"/>
        <v>#DIV/0!</v>
      </c>
      <c r="F8" s="16" t="e">
        <f t="shared" si="0"/>
        <v>#DIV/0!</v>
      </c>
      <c r="G8" s="17" t="e">
        <f t="shared" si="1"/>
        <v>#DIV/0!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38" ht="15.75" x14ac:dyDescent="0.25">
      <c r="A9" s="8">
        <v>7</v>
      </c>
      <c r="B9" s="10" t="s">
        <v>126</v>
      </c>
      <c r="C9" s="33">
        <v>149</v>
      </c>
      <c r="D9" s="33">
        <v>165</v>
      </c>
      <c r="E9" s="16" t="e">
        <f t="shared" si="2"/>
        <v>#DIV/0!</v>
      </c>
      <c r="F9" s="16" t="e">
        <f t="shared" si="0"/>
        <v>#DIV/0!</v>
      </c>
      <c r="G9" s="17" t="e">
        <f t="shared" si="1"/>
        <v>#DIV/0!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ht="16.5" thickBot="1" x14ac:dyDescent="0.3">
      <c r="A10" s="8">
        <v>8</v>
      </c>
      <c r="B10" s="10" t="s">
        <v>37</v>
      </c>
      <c r="C10" s="35">
        <v>73</v>
      </c>
      <c r="D10" s="35">
        <v>81</v>
      </c>
      <c r="E10" s="16" t="e">
        <f t="shared" si="2"/>
        <v>#DIV/0!</v>
      </c>
      <c r="F10" s="16" t="e">
        <f t="shared" si="0"/>
        <v>#DIV/0!</v>
      </c>
      <c r="G10" s="17" t="e">
        <f t="shared" si="1"/>
        <v>#DIV/0!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ht="17.25" thickTop="1" thickBot="1" x14ac:dyDescent="0.3">
      <c r="A11" s="8">
        <v>9</v>
      </c>
      <c r="B11" s="20" t="s">
        <v>33</v>
      </c>
      <c r="C11" s="36"/>
      <c r="D11" s="37"/>
      <c r="E11" s="21" t="e">
        <f t="shared" si="2"/>
        <v>#DIV/0!</v>
      </c>
      <c r="F11" s="16" t="e">
        <f t="shared" si="0"/>
        <v>#DIV/0!</v>
      </c>
      <c r="G11" s="17" t="e">
        <f t="shared" si="1"/>
        <v>#DIV/0!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ht="17.25" thickTop="1" thickBot="1" x14ac:dyDescent="0.3">
      <c r="A12" s="8">
        <v>10</v>
      </c>
      <c r="B12" s="20" t="s">
        <v>35</v>
      </c>
      <c r="C12" s="36"/>
      <c r="D12" s="37"/>
      <c r="E12" s="21" t="e">
        <f t="shared" si="2"/>
        <v>#DIV/0!</v>
      </c>
      <c r="F12" s="16" t="e">
        <f t="shared" si="0"/>
        <v>#DIV/0!</v>
      </c>
      <c r="G12" s="17" t="e">
        <f t="shared" si="1"/>
        <v>#DIV/0!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ht="17.25" thickTop="1" thickBot="1" x14ac:dyDescent="0.3">
      <c r="A13" s="8">
        <v>11</v>
      </c>
      <c r="B13" s="10" t="s">
        <v>27</v>
      </c>
      <c r="C13" s="40">
        <v>6.3</v>
      </c>
      <c r="D13" s="40">
        <v>6.7</v>
      </c>
      <c r="E13" s="16" t="e">
        <f t="shared" si="2"/>
        <v>#DIV/0!</v>
      </c>
      <c r="F13" s="16" t="e">
        <f t="shared" si="0"/>
        <v>#DIV/0!</v>
      </c>
      <c r="G13" s="17" t="e">
        <f t="shared" si="1"/>
        <v>#DIV/0!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</row>
    <row r="14" spans="1:38" ht="17.25" thickTop="1" thickBot="1" x14ac:dyDescent="0.3">
      <c r="A14" s="8">
        <v>12</v>
      </c>
      <c r="B14" s="20" t="s">
        <v>30</v>
      </c>
      <c r="C14" s="41"/>
      <c r="D14" s="37"/>
      <c r="E14" s="21" t="e">
        <f t="shared" si="2"/>
        <v>#DIV/0!</v>
      </c>
      <c r="F14" s="16" t="e">
        <f t="shared" si="0"/>
        <v>#DIV/0!</v>
      </c>
      <c r="G14" s="17" t="e">
        <f t="shared" si="1"/>
        <v>#DIV/0!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38" ht="16.5" thickTop="1" x14ac:dyDescent="0.25">
      <c r="A15" s="8">
        <v>13</v>
      </c>
      <c r="B15" s="10" t="s">
        <v>55</v>
      </c>
      <c r="C15" s="42">
        <v>1.84</v>
      </c>
      <c r="D15" s="42">
        <v>2.2400000000000002</v>
      </c>
      <c r="E15" s="18" t="e">
        <f t="shared" si="2"/>
        <v>#DIV/0!</v>
      </c>
      <c r="F15" s="16" t="e">
        <f t="shared" si="0"/>
        <v>#DIV/0!</v>
      </c>
      <c r="G15" s="17" t="e">
        <f t="shared" si="1"/>
        <v>#DIV/0!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38" ht="15.75" x14ac:dyDescent="0.25">
      <c r="A16" s="8">
        <v>14</v>
      </c>
      <c r="B16" s="10" t="s">
        <v>23</v>
      </c>
      <c r="C16" s="33">
        <v>6.3</v>
      </c>
      <c r="D16" s="33">
        <v>6.9</v>
      </c>
      <c r="E16" s="16" t="e">
        <f t="shared" si="2"/>
        <v>#DIV/0!</v>
      </c>
      <c r="F16" s="16" t="e">
        <f t="shared" si="0"/>
        <v>#DIV/0!</v>
      </c>
      <c r="G16" s="17" t="e">
        <f t="shared" si="1"/>
        <v>#DIV/0!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ht="15.75" x14ac:dyDescent="0.25">
      <c r="A17" s="8">
        <v>15</v>
      </c>
      <c r="B17" s="10" t="s">
        <v>21</v>
      </c>
      <c r="C17" s="33">
        <v>31</v>
      </c>
      <c r="D17" s="33">
        <v>35</v>
      </c>
      <c r="E17" s="16" t="e">
        <f t="shared" si="2"/>
        <v>#DIV/0!</v>
      </c>
      <c r="F17" s="16" t="e">
        <f t="shared" si="0"/>
        <v>#DIV/0!</v>
      </c>
      <c r="G17" s="17" t="e">
        <f t="shared" si="1"/>
        <v>#DIV/0!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ht="15.75" x14ac:dyDescent="0.25">
      <c r="A18" s="8">
        <v>16</v>
      </c>
      <c r="B18" s="10" t="s">
        <v>25</v>
      </c>
      <c r="C18" s="33">
        <v>2.81</v>
      </c>
      <c r="D18" s="33">
        <v>3.21</v>
      </c>
      <c r="E18" s="18" t="e">
        <f t="shared" si="2"/>
        <v>#DIV/0!</v>
      </c>
      <c r="F18" s="16" t="e">
        <f t="shared" si="0"/>
        <v>#DIV/0!</v>
      </c>
      <c r="G18" s="17" t="e">
        <f t="shared" si="1"/>
        <v>#DIV/0!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ht="15.75" x14ac:dyDescent="0.25">
      <c r="A19" s="8">
        <v>17</v>
      </c>
      <c r="B19" s="10" t="s">
        <v>39</v>
      </c>
      <c r="C19" s="33">
        <v>90</v>
      </c>
      <c r="D19" s="33">
        <v>100</v>
      </c>
      <c r="E19" s="16" t="e">
        <f t="shared" si="2"/>
        <v>#DIV/0!</v>
      </c>
      <c r="F19" s="16" t="e">
        <f t="shared" si="0"/>
        <v>#DIV/0!</v>
      </c>
      <c r="G19" s="17" t="e">
        <f t="shared" si="1"/>
        <v>#DIV/0!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ht="15.75" x14ac:dyDescent="0.25">
      <c r="A20" s="8">
        <v>18</v>
      </c>
      <c r="B20" s="10" t="s">
        <v>42</v>
      </c>
      <c r="C20" s="33">
        <v>76</v>
      </c>
      <c r="D20" s="33">
        <v>86</v>
      </c>
      <c r="E20" s="16" t="e">
        <f t="shared" si="2"/>
        <v>#DIV/0!</v>
      </c>
      <c r="F20" s="16" t="e">
        <f t="shared" si="0"/>
        <v>#DIV/0!</v>
      </c>
      <c r="G20" s="17" t="e">
        <f t="shared" si="1"/>
        <v>#DIV/0!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ht="15.75" x14ac:dyDescent="0.25">
      <c r="A21" s="8">
        <v>19</v>
      </c>
      <c r="B21" s="10" t="s">
        <v>136</v>
      </c>
      <c r="C21" s="33">
        <v>72</v>
      </c>
      <c r="D21" s="33">
        <v>80</v>
      </c>
      <c r="E21" s="16" t="e">
        <f t="shared" si="2"/>
        <v>#DIV/0!</v>
      </c>
      <c r="F21" s="16" t="e">
        <f t="shared" si="0"/>
        <v>#DIV/0!</v>
      </c>
      <c r="G21" s="17" t="e">
        <f t="shared" si="1"/>
        <v>#DIV/0!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ht="15.75" x14ac:dyDescent="0.25">
      <c r="A22" s="8">
        <v>20</v>
      </c>
      <c r="B22" s="10" t="s">
        <v>46</v>
      </c>
      <c r="C22" s="33">
        <v>266</v>
      </c>
      <c r="D22" s="33">
        <v>294</v>
      </c>
      <c r="E22" s="16" t="e">
        <f t="shared" si="2"/>
        <v>#DIV/0!</v>
      </c>
      <c r="F22" s="16" t="e">
        <f t="shared" si="0"/>
        <v>#DIV/0!</v>
      </c>
      <c r="G22" s="17" t="e">
        <f t="shared" si="1"/>
        <v>#DIV/0!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ht="15.75" x14ac:dyDescent="0.25">
      <c r="A23" s="8">
        <v>21</v>
      </c>
      <c r="B23" s="10" t="s">
        <v>44</v>
      </c>
      <c r="C23" s="33">
        <v>267</v>
      </c>
      <c r="D23" s="33">
        <v>297</v>
      </c>
      <c r="E23" s="16" t="e">
        <f t="shared" si="2"/>
        <v>#DIV/0!</v>
      </c>
      <c r="F23" s="16" t="e">
        <f t="shared" si="0"/>
        <v>#DIV/0!</v>
      </c>
      <c r="G23" s="17" t="e">
        <f t="shared" si="1"/>
        <v>#DIV/0!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ht="15.75" x14ac:dyDescent="0.25">
      <c r="A24" s="8">
        <v>22</v>
      </c>
      <c r="B24" s="10" t="s">
        <v>50</v>
      </c>
      <c r="C24" s="33">
        <v>288</v>
      </c>
      <c r="D24" s="33">
        <v>320</v>
      </c>
      <c r="E24" s="16" t="e">
        <f t="shared" si="2"/>
        <v>#DIV/0!</v>
      </c>
      <c r="F24" s="16" t="e">
        <f t="shared" si="0"/>
        <v>#DIV/0!</v>
      </c>
      <c r="G24" s="17" t="e">
        <f t="shared" si="1"/>
        <v>#DIV/0!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5.75" x14ac:dyDescent="0.25">
      <c r="A25" s="8">
        <v>23</v>
      </c>
      <c r="B25" s="10" t="s">
        <v>52</v>
      </c>
      <c r="C25" s="33">
        <v>211</v>
      </c>
      <c r="D25" s="33">
        <v>235</v>
      </c>
      <c r="E25" s="16" t="e">
        <f t="shared" si="2"/>
        <v>#DIV/0!</v>
      </c>
      <c r="F25" s="16" t="e">
        <f t="shared" si="0"/>
        <v>#DIV/0!</v>
      </c>
      <c r="G25" s="17" t="e">
        <f t="shared" si="1"/>
        <v>#DIV/0!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ht="15.75" x14ac:dyDescent="0.25">
      <c r="A26" s="8">
        <v>24</v>
      </c>
      <c r="B26" s="10" t="s">
        <v>132</v>
      </c>
      <c r="C26" s="33">
        <v>282</v>
      </c>
      <c r="D26" s="33">
        <v>312</v>
      </c>
      <c r="E26" s="16" t="e">
        <f t="shared" si="2"/>
        <v>#DIV/0!</v>
      </c>
      <c r="F26" s="16" t="e">
        <f t="shared" si="0"/>
        <v>#DIV/0!</v>
      </c>
      <c r="G26" s="17" t="e">
        <f t="shared" si="1"/>
        <v>#DIV/0!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ht="15.75" x14ac:dyDescent="0.25">
      <c r="A27" s="8">
        <v>25</v>
      </c>
      <c r="B27" s="10" t="s">
        <v>15</v>
      </c>
      <c r="C27" s="33">
        <v>146</v>
      </c>
      <c r="D27" s="33">
        <v>162</v>
      </c>
      <c r="E27" s="16" t="e">
        <f t="shared" si="2"/>
        <v>#DIV/0!</v>
      </c>
      <c r="F27" s="16" t="e">
        <f t="shared" si="0"/>
        <v>#DIV/0!</v>
      </c>
      <c r="G27" s="17" t="e">
        <f t="shared" si="1"/>
        <v>#DIV/0!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ht="15.75" x14ac:dyDescent="0.25">
      <c r="A28" s="8">
        <v>26</v>
      </c>
      <c r="B28" s="10" t="s">
        <v>127</v>
      </c>
      <c r="C28" s="33">
        <v>2.6</v>
      </c>
      <c r="D28" s="43">
        <v>3</v>
      </c>
      <c r="E28" s="16" t="e">
        <f t="shared" si="2"/>
        <v>#DIV/0!</v>
      </c>
      <c r="F28" s="16" t="e">
        <f t="shared" si="0"/>
        <v>#DIV/0!</v>
      </c>
      <c r="G28" s="17" t="e">
        <f t="shared" si="1"/>
        <v>#DIV/0!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ht="15.75" x14ac:dyDescent="0.25">
      <c r="A29" s="8">
        <v>27</v>
      </c>
      <c r="B29" s="10" t="s">
        <v>13</v>
      </c>
      <c r="C29" s="33">
        <v>5.7</v>
      </c>
      <c r="D29" s="43">
        <v>6.1</v>
      </c>
      <c r="E29" s="16" t="e">
        <f t="shared" si="2"/>
        <v>#DIV/0!</v>
      </c>
      <c r="F29" s="16" t="e">
        <f t="shared" si="0"/>
        <v>#DIV/0!</v>
      </c>
      <c r="G29" s="17" t="e">
        <f t="shared" si="1"/>
        <v>#DIV/0!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ht="15.75" x14ac:dyDescent="0.25">
      <c r="A30" s="8">
        <v>28</v>
      </c>
      <c r="B30" s="10" t="s">
        <v>57</v>
      </c>
      <c r="C30" s="33">
        <v>916</v>
      </c>
      <c r="D30" s="33">
        <v>1014</v>
      </c>
      <c r="E30" s="16" t="e">
        <f t="shared" si="2"/>
        <v>#DIV/0!</v>
      </c>
      <c r="F30" s="16" t="e">
        <f t="shared" si="0"/>
        <v>#DIV/0!</v>
      </c>
      <c r="G30" s="17" t="e">
        <f t="shared" si="1"/>
        <v>#DIV/0!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ht="15.75" x14ac:dyDescent="0.25">
      <c r="A31" s="8">
        <v>29</v>
      </c>
      <c r="B31" s="10" t="s">
        <v>59</v>
      </c>
      <c r="C31" s="33">
        <v>180</v>
      </c>
      <c r="D31" s="33">
        <v>220</v>
      </c>
      <c r="E31" s="16" t="e">
        <f t="shared" si="2"/>
        <v>#DIV/0!</v>
      </c>
      <c r="F31" s="16" t="e">
        <f t="shared" si="0"/>
        <v>#DIV/0!</v>
      </c>
      <c r="G31" s="17" t="e">
        <f t="shared" si="1"/>
        <v>#DIV/0!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ht="15.75" x14ac:dyDescent="0.25">
      <c r="A32" s="8">
        <v>30</v>
      </c>
      <c r="B32" s="10" t="s">
        <v>61</v>
      </c>
      <c r="C32" s="33">
        <v>82</v>
      </c>
      <c r="D32" s="33">
        <v>102</v>
      </c>
      <c r="E32" s="16" t="e">
        <f t="shared" si="2"/>
        <v>#DIV/0!</v>
      </c>
      <c r="F32" s="16" t="e">
        <f t="shared" si="0"/>
        <v>#DIV/0!</v>
      </c>
      <c r="G32" s="17" t="e">
        <f t="shared" si="1"/>
        <v>#DIV/0!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14.25" x14ac:dyDescent="0.15">
      <c r="A33" s="11">
        <v>31</v>
      </c>
      <c r="B33" s="12" t="s">
        <v>123</v>
      </c>
      <c r="C33" s="44"/>
      <c r="D33" s="45"/>
      <c r="E33" s="18" t="e">
        <f t="shared" si="2"/>
        <v>#DIV/0!</v>
      </c>
      <c r="F33" s="16" t="e">
        <f t="shared" si="0"/>
        <v>#DIV/0!</v>
      </c>
      <c r="G33" s="17" t="e">
        <f t="shared" si="1"/>
        <v>#DIV/0!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x14ac:dyDescent="0.15">
      <c r="A34" s="14"/>
      <c r="B34" s="14"/>
      <c r="C34" s="7"/>
      <c r="D34" s="7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x14ac:dyDescent="0.15">
      <c r="A35" s="14"/>
      <c r="B35" s="14"/>
      <c r="C35" s="50" t="s">
        <v>138</v>
      </c>
      <c r="D35" s="51" t="s">
        <v>139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</sheetData>
  <sheetProtection password="EA6B" sheet="1" objects="1" scenarios="1"/>
  <mergeCells count="3">
    <mergeCell ref="E1:G1"/>
    <mergeCell ref="C2:D2"/>
    <mergeCell ref="H2:AL2"/>
  </mergeCells>
  <phoneticPr fontId="1"/>
  <conditionalFormatting sqref="H3:AL3 E3">
    <cfRule type="cellIs" dxfId="95" priority="32" stopIfTrue="1" operator="notBetween">
      <formula>$C$3</formula>
      <formula>$D$3</formula>
    </cfRule>
  </conditionalFormatting>
  <conditionalFormatting sqref="H4:AL4 E4">
    <cfRule type="cellIs" dxfId="94" priority="31" stopIfTrue="1" operator="notBetween">
      <formula>$C$4</formula>
      <formula>$D$4</formula>
    </cfRule>
  </conditionalFormatting>
  <conditionalFormatting sqref="H6:AL6 E6">
    <cfRule type="cellIs" dxfId="93" priority="30" stopIfTrue="1" operator="notBetween">
      <formula>$C$6</formula>
      <formula>$D$6</formula>
    </cfRule>
  </conditionalFormatting>
  <conditionalFormatting sqref="H7:AL7 E7">
    <cfRule type="cellIs" dxfId="92" priority="29" stopIfTrue="1" operator="notBetween">
      <formula>$C$7</formula>
      <formula>$D$7</formula>
    </cfRule>
  </conditionalFormatting>
  <conditionalFormatting sqref="H8:AL8 E8">
    <cfRule type="cellIs" dxfId="91" priority="28" stopIfTrue="1" operator="notBetween">
      <formula>$C$8</formula>
      <formula>$D$8</formula>
    </cfRule>
  </conditionalFormatting>
  <conditionalFormatting sqref="H9:AL9 E9">
    <cfRule type="cellIs" dxfId="90" priority="27" stopIfTrue="1" operator="notBetween">
      <formula>$C$9</formula>
      <formula>$D$9</formula>
    </cfRule>
  </conditionalFormatting>
  <conditionalFormatting sqref="H10:AL10 E10">
    <cfRule type="cellIs" dxfId="89" priority="26" stopIfTrue="1" operator="notBetween">
      <formula>$C$10</formula>
      <formula>$D$10</formula>
    </cfRule>
  </conditionalFormatting>
  <conditionalFormatting sqref="H13:AL13 E13">
    <cfRule type="cellIs" dxfId="88" priority="25" stopIfTrue="1" operator="notBetween">
      <formula>$C$13</formula>
      <formula>$D$13</formula>
    </cfRule>
  </conditionalFormatting>
  <conditionalFormatting sqref="H15:AL15 E15">
    <cfRule type="cellIs" dxfId="87" priority="24" stopIfTrue="1" operator="notBetween">
      <formula>$C$15</formula>
      <formula>$D$15</formula>
    </cfRule>
  </conditionalFormatting>
  <conditionalFormatting sqref="H16:AL16 E16">
    <cfRule type="cellIs" dxfId="86" priority="23" stopIfTrue="1" operator="notBetween">
      <formula>$C$16</formula>
      <formula>$D$16</formula>
    </cfRule>
  </conditionalFormatting>
  <conditionalFormatting sqref="H17:AL17 E17">
    <cfRule type="cellIs" dxfId="85" priority="22" stopIfTrue="1" operator="notBetween">
      <formula>$C$17</formula>
      <formula>$D$17</formula>
    </cfRule>
  </conditionalFormatting>
  <conditionalFormatting sqref="H18:AL18 E18">
    <cfRule type="cellIs" dxfId="84" priority="21" stopIfTrue="1" operator="notBetween">
      <formula>$C$18</formula>
      <formula>$D$18</formula>
    </cfRule>
  </conditionalFormatting>
  <conditionalFormatting sqref="H19:AL19 E19">
    <cfRule type="cellIs" dxfId="83" priority="20" stopIfTrue="1" operator="notBetween">
      <formula>$C$19</formula>
      <formula>$D$19</formula>
    </cfRule>
  </conditionalFormatting>
  <conditionalFormatting sqref="H21:AL21">
    <cfRule type="cellIs" dxfId="82" priority="19" stopIfTrue="1" operator="notBetween">
      <formula>$C$21</formula>
      <formula>$D$21</formula>
    </cfRule>
  </conditionalFormatting>
  <conditionalFormatting sqref="H22:AL22 E22">
    <cfRule type="cellIs" dxfId="81" priority="18" stopIfTrue="1" operator="notBetween">
      <formula>$C$22</formula>
      <formula>$D$22</formula>
    </cfRule>
  </conditionalFormatting>
  <conditionalFormatting sqref="H20:AL20 E20">
    <cfRule type="cellIs" dxfId="80" priority="17" stopIfTrue="1" operator="notBetween">
      <formula>$C$20</formula>
      <formula>$D$20</formula>
    </cfRule>
  </conditionalFormatting>
  <conditionalFormatting sqref="H23:AL23 E23">
    <cfRule type="cellIs" dxfId="79" priority="16" stopIfTrue="1" operator="notBetween">
      <formula>$C$23</formula>
      <formula>$D$23</formula>
    </cfRule>
  </conditionalFormatting>
  <conditionalFormatting sqref="H24:AL24 E24">
    <cfRule type="cellIs" dxfId="78" priority="15" stopIfTrue="1" operator="notBetween">
      <formula>$C$24</formula>
      <formula>$D$24</formula>
    </cfRule>
  </conditionalFormatting>
  <conditionalFormatting sqref="H25:AL25 E25">
    <cfRule type="cellIs" dxfId="77" priority="14" stopIfTrue="1" operator="notBetween">
      <formula>$C$25</formula>
      <formula>$D$25</formula>
    </cfRule>
  </conditionalFormatting>
  <conditionalFormatting sqref="H26:AL26 E26">
    <cfRule type="cellIs" dxfId="76" priority="13" stopIfTrue="1" operator="notBetween">
      <formula>$C$26</formula>
      <formula>$D$26</formula>
    </cfRule>
  </conditionalFormatting>
  <conditionalFormatting sqref="E27 H27:AL27">
    <cfRule type="cellIs" dxfId="75" priority="12" stopIfTrue="1" operator="notBetween">
      <formula>$C$27</formula>
      <formula>$D$27</formula>
    </cfRule>
  </conditionalFormatting>
  <conditionalFormatting sqref="H29:AL29 E29">
    <cfRule type="cellIs" dxfId="74" priority="11" stopIfTrue="1" operator="notBetween">
      <formula>$C$29</formula>
      <formula>$D$29</formula>
    </cfRule>
  </conditionalFormatting>
  <conditionalFormatting sqref="H30:AL30 E30">
    <cfRule type="cellIs" dxfId="73" priority="10" stopIfTrue="1" operator="notBetween">
      <formula>$C$30</formula>
      <formula>$D$30</formula>
    </cfRule>
  </conditionalFormatting>
  <conditionalFormatting sqref="H31:AL31 E31">
    <cfRule type="cellIs" dxfId="72" priority="9" stopIfTrue="1" operator="notBetween">
      <formula>$C$31</formula>
      <formula>$D$31</formula>
    </cfRule>
  </conditionalFormatting>
  <conditionalFormatting sqref="H32:AL32 E32">
    <cfRule type="cellIs" dxfId="71" priority="8" stopIfTrue="1" operator="notBetween">
      <formula>$C$32</formula>
      <formula>$D$32</formula>
    </cfRule>
  </conditionalFormatting>
  <conditionalFormatting sqref="E21">
    <cfRule type="cellIs" dxfId="70" priority="7" stopIfTrue="1" operator="notBetween">
      <formula>$C$21</formula>
      <formula>$D$21</formula>
    </cfRule>
  </conditionalFormatting>
  <conditionalFormatting sqref="E28 H28:AL28">
    <cfRule type="cellIs" dxfId="69" priority="6" stopIfTrue="1" operator="notBetween">
      <formula>$C$28</formula>
      <formula>$D$28</formula>
    </cfRule>
  </conditionalFormatting>
  <conditionalFormatting sqref="H5:AL5 E5">
    <cfRule type="cellIs" dxfId="68" priority="5" stopIfTrue="1" operator="notBetween">
      <formula>$C$5</formula>
      <formula>$D$5</formula>
    </cfRule>
  </conditionalFormatting>
  <conditionalFormatting sqref="H11:AL11 E11">
    <cfRule type="cellIs" dxfId="67" priority="4" stopIfTrue="1" operator="notBetween">
      <formula>$C$11</formula>
      <formula>$D$11</formula>
    </cfRule>
  </conditionalFormatting>
  <conditionalFormatting sqref="H12:AL12 E12">
    <cfRule type="cellIs" dxfId="66" priority="3" stopIfTrue="1" operator="notBetween">
      <formula>$C$12</formula>
      <formula>$D$12</formula>
    </cfRule>
  </conditionalFormatting>
  <conditionalFormatting sqref="H14:AL14 E14">
    <cfRule type="cellIs" dxfId="65" priority="2" stopIfTrue="1" operator="notBetween">
      <formula>$C$14</formula>
      <formula>$D$14</formula>
    </cfRule>
  </conditionalFormatting>
  <conditionalFormatting sqref="H33:AL33 E33">
    <cfRule type="cellIs" dxfId="64" priority="1" stopIfTrue="1" operator="notBetween">
      <formula>$C$33</formula>
      <formula>$D$33</formula>
    </cfRule>
  </conditionalFormatting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="75" zoomScaleNormal="75" workbookViewId="0">
      <selection activeCell="F24" sqref="F24"/>
    </sheetView>
  </sheetViews>
  <sheetFormatPr defaultRowHeight="13.5" x14ac:dyDescent="0.15"/>
  <cols>
    <col min="1" max="1" width="3.375" style="1" customWidth="1"/>
    <col min="2" max="2" width="10.625" style="1" customWidth="1"/>
    <col min="3" max="4" width="6.125" style="2" customWidth="1"/>
    <col min="5" max="5" width="9.25" style="1" bestFit="1" customWidth="1"/>
    <col min="6" max="7" width="7" style="1" customWidth="1"/>
    <col min="8" max="37" width="7.5" style="1" customWidth="1"/>
    <col min="38" max="38" width="7.5" style="1" bestFit="1" customWidth="1"/>
  </cols>
  <sheetData>
    <row r="1" spans="1:38" ht="27" customHeight="1" x14ac:dyDescent="0.15">
      <c r="A1" s="5"/>
      <c r="B1" s="6" t="s">
        <v>162</v>
      </c>
      <c r="C1" s="7"/>
      <c r="D1" s="7"/>
      <c r="E1" s="57" t="s">
        <v>87</v>
      </c>
      <c r="F1" s="57"/>
      <c r="G1" s="58"/>
      <c r="H1" s="13" t="s">
        <v>91</v>
      </c>
      <c r="I1" s="13" t="s">
        <v>92</v>
      </c>
      <c r="J1" s="13" t="s">
        <v>93</v>
      </c>
      <c r="K1" s="13" t="s">
        <v>94</v>
      </c>
      <c r="L1" s="13" t="s">
        <v>95</v>
      </c>
      <c r="M1" s="13" t="s">
        <v>96</v>
      </c>
      <c r="N1" s="13" t="s">
        <v>97</v>
      </c>
      <c r="O1" s="13" t="s">
        <v>98</v>
      </c>
      <c r="P1" s="13" t="s">
        <v>99</v>
      </c>
      <c r="Q1" s="13" t="s">
        <v>100</v>
      </c>
      <c r="R1" s="13" t="s">
        <v>101</v>
      </c>
      <c r="S1" s="13" t="s">
        <v>102</v>
      </c>
      <c r="T1" s="13" t="s">
        <v>103</v>
      </c>
      <c r="U1" s="13" t="s">
        <v>104</v>
      </c>
      <c r="V1" s="13" t="s">
        <v>105</v>
      </c>
      <c r="W1" s="13" t="s">
        <v>106</v>
      </c>
      <c r="X1" s="13" t="s">
        <v>107</v>
      </c>
      <c r="Y1" s="13" t="s">
        <v>108</v>
      </c>
      <c r="Z1" s="13" t="s">
        <v>109</v>
      </c>
      <c r="AA1" s="13" t="s">
        <v>110</v>
      </c>
      <c r="AB1" s="13" t="s">
        <v>111</v>
      </c>
      <c r="AC1" s="13" t="s">
        <v>112</v>
      </c>
      <c r="AD1" s="13" t="s">
        <v>113</v>
      </c>
      <c r="AE1" s="13" t="s">
        <v>114</v>
      </c>
      <c r="AF1" s="13" t="s">
        <v>115</v>
      </c>
      <c r="AG1" s="13" t="s">
        <v>116</v>
      </c>
      <c r="AH1" s="13" t="s">
        <v>117</v>
      </c>
      <c r="AI1" s="13" t="s">
        <v>118</v>
      </c>
      <c r="AJ1" s="13" t="s">
        <v>119</v>
      </c>
      <c r="AK1" s="13" t="s">
        <v>120</v>
      </c>
      <c r="AL1" s="13" t="s">
        <v>121</v>
      </c>
    </row>
    <row r="2" spans="1:38" ht="13.5" customHeight="1" x14ac:dyDescent="0.15">
      <c r="A2" s="8" t="s">
        <v>122</v>
      </c>
      <c r="B2" s="8" t="s">
        <v>1</v>
      </c>
      <c r="C2" s="59" t="s">
        <v>89</v>
      </c>
      <c r="D2" s="60"/>
      <c r="E2" s="8" t="s">
        <v>88</v>
      </c>
      <c r="F2" s="8" t="s">
        <v>133</v>
      </c>
      <c r="G2" s="9" t="s">
        <v>134</v>
      </c>
      <c r="H2" s="61" t="s">
        <v>135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3"/>
    </row>
    <row r="3" spans="1:38" ht="15.75" x14ac:dyDescent="0.25">
      <c r="A3" s="8">
        <v>1</v>
      </c>
      <c r="B3" s="10" t="s">
        <v>4</v>
      </c>
      <c r="C3" s="33">
        <v>142</v>
      </c>
      <c r="D3" s="33">
        <v>146</v>
      </c>
      <c r="E3" s="16" t="e">
        <f>AVERAGE(H3:AL3)</f>
        <v>#DIV/0!</v>
      </c>
      <c r="F3" s="16" t="e">
        <f t="shared" ref="F3:F33" si="0">STDEV(H3:AL3)</f>
        <v>#DIV/0!</v>
      </c>
      <c r="G3" s="17" t="e">
        <f t="shared" ref="G3:G33" si="1">F3/E3</f>
        <v>#DIV/0!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6.5" thickBot="1" x14ac:dyDescent="0.3">
      <c r="A4" s="8">
        <v>2</v>
      </c>
      <c r="B4" s="10" t="s">
        <v>7</v>
      </c>
      <c r="C4" s="34">
        <v>6.2</v>
      </c>
      <c r="D4" s="35">
        <v>6.6</v>
      </c>
      <c r="E4" s="16" t="e">
        <f t="shared" ref="E4:E33" si="2">AVERAGE(H4:AL4)</f>
        <v>#DIV/0!</v>
      </c>
      <c r="F4" s="16" t="e">
        <f t="shared" si="0"/>
        <v>#DIV/0!</v>
      </c>
      <c r="G4" s="17" t="e">
        <f t="shared" si="1"/>
        <v>#DIV/0!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ht="17.25" thickTop="1" thickBot="1" x14ac:dyDescent="0.3">
      <c r="A5" s="8">
        <v>3</v>
      </c>
      <c r="B5" s="20" t="s">
        <v>124</v>
      </c>
      <c r="C5" s="36"/>
      <c r="D5" s="37"/>
      <c r="E5" s="21" t="e">
        <f t="shared" si="2"/>
        <v>#DIV/0!</v>
      </c>
      <c r="F5" s="16" t="e">
        <f t="shared" si="0"/>
        <v>#DIV/0!</v>
      </c>
      <c r="G5" s="17" t="e">
        <f t="shared" si="1"/>
        <v>#DIV/0!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8" ht="16.5" thickTop="1" x14ac:dyDescent="0.25">
      <c r="A6" s="8">
        <v>4</v>
      </c>
      <c r="B6" s="10" t="s">
        <v>10</v>
      </c>
      <c r="C6" s="38">
        <v>10.9</v>
      </c>
      <c r="D6" s="38">
        <v>11.9</v>
      </c>
      <c r="E6" s="16" t="e">
        <f t="shared" si="2"/>
        <v>#DIV/0!</v>
      </c>
      <c r="F6" s="16" t="e">
        <f t="shared" si="0"/>
        <v>#DIV/0!</v>
      </c>
      <c r="G6" s="17" t="e">
        <f t="shared" si="1"/>
        <v>#DIV/0!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8" ht="15.75" x14ac:dyDescent="0.25">
      <c r="A7" s="8">
        <v>5</v>
      </c>
      <c r="B7" s="10" t="s">
        <v>19</v>
      </c>
      <c r="C7" s="33">
        <v>179</v>
      </c>
      <c r="D7" s="33">
        <v>189</v>
      </c>
      <c r="E7" s="16" t="e">
        <f t="shared" si="2"/>
        <v>#DIV/0!</v>
      </c>
      <c r="F7" s="16" t="e">
        <f t="shared" si="0"/>
        <v>#DIV/0!</v>
      </c>
      <c r="G7" s="17" t="e">
        <f t="shared" si="1"/>
        <v>#DIV/0!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ht="15.75" x14ac:dyDescent="0.25">
      <c r="A8" s="8">
        <v>6</v>
      </c>
      <c r="B8" s="10" t="s">
        <v>137</v>
      </c>
      <c r="C8" s="43">
        <v>2</v>
      </c>
      <c r="D8" s="39">
        <v>2.6</v>
      </c>
      <c r="E8" s="16" t="e">
        <f t="shared" si="2"/>
        <v>#DIV/0!</v>
      </c>
      <c r="F8" s="16" t="e">
        <f t="shared" si="0"/>
        <v>#DIV/0!</v>
      </c>
      <c r="G8" s="17" t="e">
        <f t="shared" si="1"/>
        <v>#DIV/0!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38" ht="15.75" x14ac:dyDescent="0.25">
      <c r="A9" s="8">
        <v>7</v>
      </c>
      <c r="B9" s="10" t="s">
        <v>126</v>
      </c>
      <c r="C9" s="33">
        <v>149</v>
      </c>
      <c r="D9" s="33">
        <v>165</v>
      </c>
      <c r="E9" s="16" t="e">
        <f t="shared" si="2"/>
        <v>#DIV/0!</v>
      </c>
      <c r="F9" s="16" t="e">
        <f t="shared" si="0"/>
        <v>#DIV/0!</v>
      </c>
      <c r="G9" s="17" t="e">
        <f t="shared" si="1"/>
        <v>#DIV/0!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ht="16.5" thickBot="1" x14ac:dyDescent="0.3">
      <c r="A10" s="8">
        <v>8</v>
      </c>
      <c r="B10" s="10" t="s">
        <v>37</v>
      </c>
      <c r="C10" s="35">
        <v>73</v>
      </c>
      <c r="D10" s="35">
        <v>81</v>
      </c>
      <c r="E10" s="16" t="e">
        <f t="shared" si="2"/>
        <v>#DIV/0!</v>
      </c>
      <c r="F10" s="16" t="e">
        <f t="shared" si="0"/>
        <v>#DIV/0!</v>
      </c>
      <c r="G10" s="17" t="e">
        <f t="shared" si="1"/>
        <v>#DIV/0!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ht="17.25" thickTop="1" thickBot="1" x14ac:dyDescent="0.3">
      <c r="A11" s="8">
        <v>9</v>
      </c>
      <c r="B11" s="20" t="s">
        <v>33</v>
      </c>
      <c r="C11" s="36"/>
      <c r="D11" s="37"/>
      <c r="E11" s="21" t="e">
        <f t="shared" si="2"/>
        <v>#DIV/0!</v>
      </c>
      <c r="F11" s="16" t="e">
        <f t="shared" si="0"/>
        <v>#DIV/0!</v>
      </c>
      <c r="G11" s="17" t="e">
        <f t="shared" si="1"/>
        <v>#DIV/0!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ht="17.25" thickTop="1" thickBot="1" x14ac:dyDescent="0.3">
      <c r="A12" s="8">
        <v>10</v>
      </c>
      <c r="B12" s="20" t="s">
        <v>35</v>
      </c>
      <c r="C12" s="36"/>
      <c r="D12" s="37"/>
      <c r="E12" s="21" t="e">
        <f t="shared" si="2"/>
        <v>#DIV/0!</v>
      </c>
      <c r="F12" s="16" t="e">
        <f t="shared" si="0"/>
        <v>#DIV/0!</v>
      </c>
      <c r="G12" s="17" t="e">
        <f t="shared" si="1"/>
        <v>#DIV/0!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ht="17.25" thickTop="1" thickBot="1" x14ac:dyDescent="0.3">
      <c r="A13" s="8">
        <v>11</v>
      </c>
      <c r="B13" s="10" t="s">
        <v>27</v>
      </c>
      <c r="C13" s="40">
        <v>6.3</v>
      </c>
      <c r="D13" s="40">
        <v>6.7</v>
      </c>
      <c r="E13" s="16" t="e">
        <f t="shared" si="2"/>
        <v>#DIV/0!</v>
      </c>
      <c r="F13" s="16" t="e">
        <f t="shared" si="0"/>
        <v>#DIV/0!</v>
      </c>
      <c r="G13" s="17" t="e">
        <f t="shared" si="1"/>
        <v>#DIV/0!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</row>
    <row r="14" spans="1:38" ht="17.25" thickTop="1" thickBot="1" x14ac:dyDescent="0.3">
      <c r="A14" s="8">
        <v>12</v>
      </c>
      <c r="B14" s="20" t="s">
        <v>30</v>
      </c>
      <c r="C14" s="41"/>
      <c r="D14" s="37"/>
      <c r="E14" s="21" t="e">
        <f t="shared" si="2"/>
        <v>#DIV/0!</v>
      </c>
      <c r="F14" s="16" t="e">
        <f t="shared" si="0"/>
        <v>#DIV/0!</v>
      </c>
      <c r="G14" s="17" t="e">
        <f t="shared" si="1"/>
        <v>#DIV/0!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38" ht="16.5" thickTop="1" x14ac:dyDescent="0.25">
      <c r="A15" s="8">
        <v>13</v>
      </c>
      <c r="B15" s="10" t="s">
        <v>55</v>
      </c>
      <c r="C15" s="42">
        <v>1.84</v>
      </c>
      <c r="D15" s="42">
        <v>2.2400000000000002</v>
      </c>
      <c r="E15" s="18" t="e">
        <f t="shared" si="2"/>
        <v>#DIV/0!</v>
      </c>
      <c r="F15" s="16" t="e">
        <f t="shared" si="0"/>
        <v>#DIV/0!</v>
      </c>
      <c r="G15" s="17" t="e">
        <f t="shared" si="1"/>
        <v>#DIV/0!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38" ht="15.75" x14ac:dyDescent="0.25">
      <c r="A16" s="8">
        <v>14</v>
      </c>
      <c r="B16" s="10" t="s">
        <v>23</v>
      </c>
      <c r="C16" s="33">
        <v>6.3</v>
      </c>
      <c r="D16" s="33">
        <v>6.9</v>
      </c>
      <c r="E16" s="16" t="e">
        <f t="shared" si="2"/>
        <v>#DIV/0!</v>
      </c>
      <c r="F16" s="16" t="e">
        <f t="shared" si="0"/>
        <v>#DIV/0!</v>
      </c>
      <c r="G16" s="17" t="e">
        <f t="shared" si="1"/>
        <v>#DIV/0!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ht="15.75" x14ac:dyDescent="0.25">
      <c r="A17" s="8">
        <v>15</v>
      </c>
      <c r="B17" s="10" t="s">
        <v>21</v>
      </c>
      <c r="C17" s="33">
        <v>31</v>
      </c>
      <c r="D17" s="33">
        <v>35</v>
      </c>
      <c r="E17" s="16" t="e">
        <f t="shared" si="2"/>
        <v>#DIV/0!</v>
      </c>
      <c r="F17" s="16" t="e">
        <f t="shared" si="0"/>
        <v>#DIV/0!</v>
      </c>
      <c r="G17" s="17" t="e">
        <f t="shared" si="1"/>
        <v>#DIV/0!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ht="15.75" x14ac:dyDescent="0.25">
      <c r="A18" s="8">
        <v>16</v>
      </c>
      <c r="B18" s="10" t="s">
        <v>25</v>
      </c>
      <c r="C18" s="33">
        <v>2.81</v>
      </c>
      <c r="D18" s="33">
        <v>3.21</v>
      </c>
      <c r="E18" s="18" t="e">
        <f t="shared" si="2"/>
        <v>#DIV/0!</v>
      </c>
      <c r="F18" s="16" t="e">
        <f t="shared" si="0"/>
        <v>#DIV/0!</v>
      </c>
      <c r="G18" s="17" t="e">
        <f t="shared" si="1"/>
        <v>#DIV/0!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ht="15.75" x14ac:dyDescent="0.25">
      <c r="A19" s="8">
        <v>17</v>
      </c>
      <c r="B19" s="10" t="s">
        <v>39</v>
      </c>
      <c r="C19" s="33">
        <v>90</v>
      </c>
      <c r="D19" s="33">
        <v>100</v>
      </c>
      <c r="E19" s="16" t="e">
        <f t="shared" si="2"/>
        <v>#DIV/0!</v>
      </c>
      <c r="F19" s="16" t="e">
        <f t="shared" si="0"/>
        <v>#DIV/0!</v>
      </c>
      <c r="G19" s="17" t="e">
        <f t="shared" si="1"/>
        <v>#DIV/0!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ht="15.75" x14ac:dyDescent="0.25">
      <c r="A20" s="8">
        <v>18</v>
      </c>
      <c r="B20" s="10" t="s">
        <v>42</v>
      </c>
      <c r="C20" s="33">
        <v>76</v>
      </c>
      <c r="D20" s="33">
        <v>86</v>
      </c>
      <c r="E20" s="16" t="e">
        <f t="shared" si="2"/>
        <v>#DIV/0!</v>
      </c>
      <c r="F20" s="16" t="e">
        <f t="shared" si="0"/>
        <v>#DIV/0!</v>
      </c>
      <c r="G20" s="17" t="e">
        <f t="shared" si="1"/>
        <v>#DIV/0!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ht="15.75" x14ac:dyDescent="0.25">
      <c r="A21" s="8">
        <v>19</v>
      </c>
      <c r="B21" s="10" t="s">
        <v>136</v>
      </c>
      <c r="C21" s="33">
        <v>72</v>
      </c>
      <c r="D21" s="33">
        <v>80</v>
      </c>
      <c r="E21" s="16" t="e">
        <f t="shared" si="2"/>
        <v>#DIV/0!</v>
      </c>
      <c r="F21" s="16" t="e">
        <f t="shared" si="0"/>
        <v>#DIV/0!</v>
      </c>
      <c r="G21" s="17" t="e">
        <f t="shared" si="1"/>
        <v>#DIV/0!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ht="15.75" x14ac:dyDescent="0.25">
      <c r="A22" s="8">
        <v>20</v>
      </c>
      <c r="B22" s="10" t="s">
        <v>46</v>
      </c>
      <c r="C22" s="33">
        <v>266</v>
      </c>
      <c r="D22" s="33">
        <v>294</v>
      </c>
      <c r="E22" s="16" t="e">
        <f t="shared" si="2"/>
        <v>#DIV/0!</v>
      </c>
      <c r="F22" s="16" t="e">
        <f t="shared" si="0"/>
        <v>#DIV/0!</v>
      </c>
      <c r="G22" s="17" t="e">
        <f t="shared" si="1"/>
        <v>#DIV/0!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ht="15.75" x14ac:dyDescent="0.25">
      <c r="A23" s="8">
        <v>21</v>
      </c>
      <c r="B23" s="10" t="s">
        <v>44</v>
      </c>
      <c r="C23" s="33">
        <v>267</v>
      </c>
      <c r="D23" s="33">
        <v>297</v>
      </c>
      <c r="E23" s="16" t="e">
        <f t="shared" si="2"/>
        <v>#DIV/0!</v>
      </c>
      <c r="F23" s="16" t="e">
        <f t="shared" si="0"/>
        <v>#DIV/0!</v>
      </c>
      <c r="G23" s="17" t="e">
        <f t="shared" si="1"/>
        <v>#DIV/0!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ht="15.75" x14ac:dyDescent="0.25">
      <c r="A24" s="8">
        <v>22</v>
      </c>
      <c r="B24" s="10" t="s">
        <v>50</v>
      </c>
      <c r="C24" s="33">
        <v>288</v>
      </c>
      <c r="D24" s="33">
        <v>320</v>
      </c>
      <c r="E24" s="16" t="e">
        <f t="shared" si="2"/>
        <v>#DIV/0!</v>
      </c>
      <c r="F24" s="16" t="e">
        <f t="shared" si="0"/>
        <v>#DIV/0!</v>
      </c>
      <c r="G24" s="17" t="e">
        <f t="shared" si="1"/>
        <v>#DIV/0!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5.75" x14ac:dyDescent="0.25">
      <c r="A25" s="8">
        <v>23</v>
      </c>
      <c r="B25" s="10" t="s">
        <v>52</v>
      </c>
      <c r="C25" s="33">
        <v>211</v>
      </c>
      <c r="D25" s="33">
        <v>235</v>
      </c>
      <c r="E25" s="16" t="e">
        <f t="shared" si="2"/>
        <v>#DIV/0!</v>
      </c>
      <c r="F25" s="16" t="e">
        <f t="shared" si="0"/>
        <v>#DIV/0!</v>
      </c>
      <c r="G25" s="17" t="e">
        <f t="shared" si="1"/>
        <v>#DIV/0!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ht="15.75" x14ac:dyDescent="0.25">
      <c r="A26" s="8">
        <v>24</v>
      </c>
      <c r="B26" s="10" t="s">
        <v>132</v>
      </c>
      <c r="C26" s="33">
        <v>282</v>
      </c>
      <c r="D26" s="33">
        <v>312</v>
      </c>
      <c r="E26" s="16" t="e">
        <f t="shared" si="2"/>
        <v>#DIV/0!</v>
      </c>
      <c r="F26" s="16" t="e">
        <f t="shared" si="0"/>
        <v>#DIV/0!</v>
      </c>
      <c r="G26" s="17" t="e">
        <f t="shared" si="1"/>
        <v>#DIV/0!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ht="15.75" x14ac:dyDescent="0.25">
      <c r="A27" s="8">
        <v>25</v>
      </c>
      <c r="B27" s="10" t="s">
        <v>15</v>
      </c>
      <c r="C27" s="33">
        <v>146</v>
      </c>
      <c r="D27" s="33">
        <v>162</v>
      </c>
      <c r="E27" s="16" t="e">
        <f t="shared" si="2"/>
        <v>#DIV/0!</v>
      </c>
      <c r="F27" s="16" t="e">
        <f t="shared" si="0"/>
        <v>#DIV/0!</v>
      </c>
      <c r="G27" s="17" t="e">
        <f t="shared" si="1"/>
        <v>#DIV/0!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ht="15.75" x14ac:dyDescent="0.25">
      <c r="A28" s="8">
        <v>26</v>
      </c>
      <c r="B28" s="10" t="s">
        <v>127</v>
      </c>
      <c r="C28" s="33">
        <v>2.6</v>
      </c>
      <c r="D28" s="43">
        <v>3</v>
      </c>
      <c r="E28" s="16" t="e">
        <f t="shared" si="2"/>
        <v>#DIV/0!</v>
      </c>
      <c r="F28" s="16" t="e">
        <f t="shared" si="0"/>
        <v>#DIV/0!</v>
      </c>
      <c r="G28" s="17" t="e">
        <f t="shared" si="1"/>
        <v>#DIV/0!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ht="15.75" x14ac:dyDescent="0.25">
      <c r="A29" s="8">
        <v>27</v>
      </c>
      <c r="B29" s="10" t="s">
        <v>13</v>
      </c>
      <c r="C29" s="33">
        <v>5.7</v>
      </c>
      <c r="D29" s="43">
        <v>6.1</v>
      </c>
      <c r="E29" s="16" t="e">
        <f t="shared" si="2"/>
        <v>#DIV/0!</v>
      </c>
      <c r="F29" s="16" t="e">
        <f t="shared" si="0"/>
        <v>#DIV/0!</v>
      </c>
      <c r="G29" s="17" t="e">
        <f t="shared" si="1"/>
        <v>#DIV/0!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ht="15.75" x14ac:dyDescent="0.25">
      <c r="A30" s="8">
        <v>28</v>
      </c>
      <c r="B30" s="10" t="s">
        <v>57</v>
      </c>
      <c r="C30" s="33">
        <v>916</v>
      </c>
      <c r="D30" s="33">
        <v>1014</v>
      </c>
      <c r="E30" s="16" t="e">
        <f t="shared" si="2"/>
        <v>#DIV/0!</v>
      </c>
      <c r="F30" s="16" t="e">
        <f t="shared" si="0"/>
        <v>#DIV/0!</v>
      </c>
      <c r="G30" s="17" t="e">
        <f t="shared" si="1"/>
        <v>#DIV/0!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ht="15.75" x14ac:dyDescent="0.25">
      <c r="A31" s="8">
        <v>29</v>
      </c>
      <c r="B31" s="10" t="s">
        <v>59</v>
      </c>
      <c r="C31" s="33">
        <v>180</v>
      </c>
      <c r="D31" s="33">
        <v>220</v>
      </c>
      <c r="E31" s="16" t="e">
        <f t="shared" si="2"/>
        <v>#DIV/0!</v>
      </c>
      <c r="F31" s="16" t="e">
        <f t="shared" si="0"/>
        <v>#DIV/0!</v>
      </c>
      <c r="G31" s="17" t="e">
        <f t="shared" si="1"/>
        <v>#DIV/0!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ht="15.75" x14ac:dyDescent="0.25">
      <c r="A32" s="8">
        <v>30</v>
      </c>
      <c r="B32" s="10" t="s">
        <v>61</v>
      </c>
      <c r="C32" s="33">
        <v>82</v>
      </c>
      <c r="D32" s="33">
        <v>102</v>
      </c>
      <c r="E32" s="16" t="e">
        <f t="shared" si="2"/>
        <v>#DIV/0!</v>
      </c>
      <c r="F32" s="16" t="e">
        <f t="shared" si="0"/>
        <v>#DIV/0!</v>
      </c>
      <c r="G32" s="17" t="e">
        <f t="shared" si="1"/>
        <v>#DIV/0!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14.25" x14ac:dyDescent="0.15">
      <c r="A33" s="11">
        <v>31</v>
      </c>
      <c r="B33" s="12" t="s">
        <v>123</v>
      </c>
      <c r="C33" s="44"/>
      <c r="D33" s="45"/>
      <c r="E33" s="18" t="e">
        <f t="shared" si="2"/>
        <v>#DIV/0!</v>
      </c>
      <c r="F33" s="16" t="e">
        <f t="shared" si="0"/>
        <v>#DIV/0!</v>
      </c>
      <c r="G33" s="17" t="e">
        <f t="shared" si="1"/>
        <v>#DIV/0!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x14ac:dyDescent="0.15">
      <c r="A34" s="14"/>
      <c r="B34" s="14"/>
      <c r="C34" s="7"/>
      <c r="D34" s="7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x14ac:dyDescent="0.15">
      <c r="A35" s="14"/>
      <c r="B35" s="14"/>
      <c r="C35" s="50" t="s">
        <v>138</v>
      </c>
      <c r="D35" s="51" t="s">
        <v>139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</sheetData>
  <sheetProtection password="EA6B" sheet="1" objects="1" scenarios="1"/>
  <mergeCells count="3">
    <mergeCell ref="E1:G1"/>
    <mergeCell ref="C2:D2"/>
    <mergeCell ref="H2:AL2"/>
  </mergeCells>
  <phoneticPr fontId="1"/>
  <conditionalFormatting sqref="H3:AL3 E3">
    <cfRule type="cellIs" dxfId="63" priority="32" stopIfTrue="1" operator="notBetween">
      <formula>$C$3</formula>
      <formula>$D$3</formula>
    </cfRule>
  </conditionalFormatting>
  <conditionalFormatting sqref="H4:AL4 E4">
    <cfRule type="cellIs" dxfId="62" priority="31" stopIfTrue="1" operator="notBetween">
      <formula>$C$4</formula>
      <formula>$D$4</formula>
    </cfRule>
  </conditionalFormatting>
  <conditionalFormatting sqref="H6:AL6 E6">
    <cfRule type="cellIs" dxfId="61" priority="30" stopIfTrue="1" operator="notBetween">
      <formula>$C$6</formula>
      <formula>$D$6</formula>
    </cfRule>
  </conditionalFormatting>
  <conditionalFormatting sqref="H7:AL7 E7">
    <cfRule type="cellIs" dxfId="60" priority="29" stopIfTrue="1" operator="notBetween">
      <formula>$C$7</formula>
      <formula>$D$7</formula>
    </cfRule>
  </conditionalFormatting>
  <conditionalFormatting sqref="H8:AL8 E8">
    <cfRule type="cellIs" dxfId="59" priority="28" stopIfTrue="1" operator="notBetween">
      <formula>$C$8</formula>
      <formula>$D$8</formula>
    </cfRule>
  </conditionalFormatting>
  <conditionalFormatting sqref="H9:AL9 E9">
    <cfRule type="cellIs" dxfId="58" priority="27" stopIfTrue="1" operator="notBetween">
      <formula>$C$9</formula>
      <formula>$D$9</formula>
    </cfRule>
  </conditionalFormatting>
  <conditionalFormatting sqref="H10:AL10 E10">
    <cfRule type="cellIs" dxfId="57" priority="26" stopIfTrue="1" operator="notBetween">
      <formula>$C$10</formula>
      <formula>$D$10</formula>
    </cfRule>
  </conditionalFormatting>
  <conditionalFormatting sqref="H13:AL13 E13">
    <cfRule type="cellIs" dxfId="56" priority="25" stopIfTrue="1" operator="notBetween">
      <formula>$C$13</formula>
      <formula>$D$13</formula>
    </cfRule>
  </conditionalFormatting>
  <conditionalFormatting sqref="H15:AL15 E15">
    <cfRule type="cellIs" dxfId="55" priority="24" stopIfTrue="1" operator="notBetween">
      <formula>$C$15</formula>
      <formula>$D$15</formula>
    </cfRule>
  </conditionalFormatting>
  <conditionalFormatting sqref="H16:AL16 E16">
    <cfRule type="cellIs" dxfId="54" priority="23" stopIfTrue="1" operator="notBetween">
      <formula>$C$16</formula>
      <formula>$D$16</formula>
    </cfRule>
  </conditionalFormatting>
  <conditionalFormatting sqref="H17:AL17 E17">
    <cfRule type="cellIs" dxfId="53" priority="22" stopIfTrue="1" operator="notBetween">
      <formula>$C$17</formula>
      <formula>$D$17</formula>
    </cfRule>
  </conditionalFormatting>
  <conditionalFormatting sqref="H18:AL18 E18">
    <cfRule type="cellIs" dxfId="52" priority="21" stopIfTrue="1" operator="notBetween">
      <formula>$C$18</formula>
      <formula>$D$18</formula>
    </cfRule>
  </conditionalFormatting>
  <conditionalFormatting sqref="H19:AL19 E19">
    <cfRule type="cellIs" dxfId="51" priority="20" stopIfTrue="1" operator="notBetween">
      <formula>$C$19</formula>
      <formula>$D$19</formula>
    </cfRule>
  </conditionalFormatting>
  <conditionalFormatting sqref="H21:AL21">
    <cfRule type="cellIs" dxfId="50" priority="19" stopIfTrue="1" operator="notBetween">
      <formula>$C$21</formula>
      <formula>$D$21</formula>
    </cfRule>
  </conditionalFormatting>
  <conditionalFormatting sqref="H22:AL22 E22">
    <cfRule type="cellIs" dxfId="49" priority="18" stopIfTrue="1" operator="notBetween">
      <formula>$C$22</formula>
      <formula>$D$22</formula>
    </cfRule>
  </conditionalFormatting>
  <conditionalFormatting sqref="H20:AL20 E20">
    <cfRule type="cellIs" dxfId="48" priority="17" stopIfTrue="1" operator="notBetween">
      <formula>$C$20</formula>
      <formula>$D$20</formula>
    </cfRule>
  </conditionalFormatting>
  <conditionalFormatting sqref="H23:AL23 E23">
    <cfRule type="cellIs" dxfId="47" priority="16" stopIfTrue="1" operator="notBetween">
      <formula>$C$23</formula>
      <formula>$D$23</formula>
    </cfRule>
  </conditionalFormatting>
  <conditionalFormatting sqref="H24:AL24 E24">
    <cfRule type="cellIs" dxfId="46" priority="15" stopIfTrue="1" operator="notBetween">
      <formula>$C$24</formula>
      <formula>$D$24</formula>
    </cfRule>
  </conditionalFormatting>
  <conditionalFormatting sqref="H25:AL25 E25">
    <cfRule type="cellIs" dxfId="45" priority="14" stopIfTrue="1" operator="notBetween">
      <formula>$C$25</formula>
      <formula>$D$25</formula>
    </cfRule>
  </conditionalFormatting>
  <conditionalFormatting sqref="H26:AL26 E26">
    <cfRule type="cellIs" dxfId="44" priority="13" stopIfTrue="1" operator="notBetween">
      <formula>$C$26</formula>
      <formula>$D$26</formula>
    </cfRule>
  </conditionalFormatting>
  <conditionalFormatting sqref="E27 H27:AL27">
    <cfRule type="cellIs" dxfId="43" priority="12" stopIfTrue="1" operator="notBetween">
      <formula>$C$27</formula>
      <formula>$D$27</formula>
    </cfRule>
  </conditionalFormatting>
  <conditionalFormatting sqref="H29:AL29 E29">
    <cfRule type="cellIs" dxfId="42" priority="11" stopIfTrue="1" operator="notBetween">
      <formula>$C$29</formula>
      <formula>$D$29</formula>
    </cfRule>
  </conditionalFormatting>
  <conditionalFormatting sqref="H30:AL30 E30">
    <cfRule type="cellIs" dxfId="41" priority="10" stopIfTrue="1" operator="notBetween">
      <formula>$C$30</formula>
      <formula>$D$30</formula>
    </cfRule>
  </conditionalFormatting>
  <conditionalFormatting sqref="H31:AL31 E31">
    <cfRule type="cellIs" dxfId="40" priority="9" stopIfTrue="1" operator="notBetween">
      <formula>$C$31</formula>
      <formula>$D$31</formula>
    </cfRule>
  </conditionalFormatting>
  <conditionalFormatting sqref="H32:AL32 E32">
    <cfRule type="cellIs" dxfId="39" priority="8" stopIfTrue="1" operator="notBetween">
      <formula>$C$32</formula>
      <formula>$D$32</formula>
    </cfRule>
  </conditionalFormatting>
  <conditionalFormatting sqref="E21">
    <cfRule type="cellIs" dxfId="38" priority="7" stopIfTrue="1" operator="notBetween">
      <formula>$C$21</formula>
      <formula>$D$21</formula>
    </cfRule>
  </conditionalFormatting>
  <conditionalFormatting sqref="E28 H28:AL28">
    <cfRule type="cellIs" dxfId="37" priority="6" stopIfTrue="1" operator="notBetween">
      <formula>$C$28</formula>
      <formula>$D$28</formula>
    </cfRule>
  </conditionalFormatting>
  <conditionalFormatting sqref="H5:AL5 E5">
    <cfRule type="cellIs" dxfId="36" priority="5" stopIfTrue="1" operator="notBetween">
      <formula>$C$5</formula>
      <formula>$D$5</formula>
    </cfRule>
  </conditionalFormatting>
  <conditionalFormatting sqref="H11:AL11 E11">
    <cfRule type="cellIs" dxfId="35" priority="4" stopIfTrue="1" operator="notBetween">
      <formula>$C$11</formula>
      <formula>$D$11</formula>
    </cfRule>
  </conditionalFormatting>
  <conditionalFormatting sqref="H12:AL12 E12">
    <cfRule type="cellIs" dxfId="34" priority="3" stopIfTrue="1" operator="notBetween">
      <formula>$C$12</formula>
      <formula>$D$12</formula>
    </cfRule>
  </conditionalFormatting>
  <conditionalFormatting sqref="H14:AL14 E14">
    <cfRule type="cellIs" dxfId="33" priority="2" stopIfTrue="1" operator="notBetween">
      <formula>$C$14</formula>
      <formula>$D$14</formula>
    </cfRule>
  </conditionalFormatting>
  <conditionalFormatting sqref="H33:AL33 E33">
    <cfRule type="cellIs" dxfId="32" priority="1" stopIfTrue="1" operator="notBetween">
      <formula>$C$33</formula>
      <formula>$D$33</formula>
    </cfRule>
  </conditionalFormatting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="75" zoomScaleNormal="75" workbookViewId="0"/>
  </sheetViews>
  <sheetFormatPr defaultRowHeight="13.5" x14ac:dyDescent="0.15"/>
  <cols>
    <col min="1" max="1" width="3.375" style="1" customWidth="1"/>
    <col min="2" max="2" width="10.625" style="1" customWidth="1"/>
    <col min="3" max="4" width="6.125" style="2" customWidth="1"/>
    <col min="5" max="5" width="9.25" style="1" bestFit="1" customWidth="1"/>
    <col min="6" max="7" width="7" style="1" customWidth="1"/>
    <col min="8" max="37" width="7.5" style="1" customWidth="1"/>
    <col min="38" max="38" width="7.5" style="1" bestFit="1" customWidth="1"/>
  </cols>
  <sheetData>
    <row r="1" spans="1:38" ht="27" customHeight="1" x14ac:dyDescent="0.15">
      <c r="A1" s="5"/>
      <c r="B1" s="6" t="s">
        <v>163</v>
      </c>
      <c r="C1" s="7"/>
      <c r="D1" s="7"/>
      <c r="E1" s="57" t="s">
        <v>87</v>
      </c>
      <c r="F1" s="57"/>
      <c r="G1" s="58"/>
      <c r="H1" s="13" t="s">
        <v>91</v>
      </c>
      <c r="I1" s="13" t="s">
        <v>92</v>
      </c>
      <c r="J1" s="13" t="s">
        <v>93</v>
      </c>
      <c r="K1" s="13" t="s">
        <v>94</v>
      </c>
      <c r="L1" s="13" t="s">
        <v>95</v>
      </c>
      <c r="M1" s="13" t="s">
        <v>96</v>
      </c>
      <c r="N1" s="13" t="s">
        <v>97</v>
      </c>
      <c r="O1" s="13" t="s">
        <v>98</v>
      </c>
      <c r="P1" s="13" t="s">
        <v>99</v>
      </c>
      <c r="Q1" s="13" t="s">
        <v>100</v>
      </c>
      <c r="R1" s="13" t="s">
        <v>101</v>
      </c>
      <c r="S1" s="13" t="s">
        <v>102</v>
      </c>
      <c r="T1" s="13" t="s">
        <v>103</v>
      </c>
      <c r="U1" s="13" t="s">
        <v>104</v>
      </c>
      <c r="V1" s="13" t="s">
        <v>105</v>
      </c>
      <c r="W1" s="13" t="s">
        <v>106</v>
      </c>
      <c r="X1" s="13" t="s">
        <v>107</v>
      </c>
      <c r="Y1" s="13" t="s">
        <v>108</v>
      </c>
      <c r="Z1" s="13" t="s">
        <v>109</v>
      </c>
      <c r="AA1" s="13" t="s">
        <v>110</v>
      </c>
      <c r="AB1" s="13" t="s">
        <v>111</v>
      </c>
      <c r="AC1" s="13" t="s">
        <v>112</v>
      </c>
      <c r="AD1" s="13" t="s">
        <v>113</v>
      </c>
      <c r="AE1" s="13" t="s">
        <v>114</v>
      </c>
      <c r="AF1" s="13" t="s">
        <v>115</v>
      </c>
      <c r="AG1" s="13" t="s">
        <v>116</v>
      </c>
      <c r="AH1" s="13" t="s">
        <v>117</v>
      </c>
      <c r="AI1" s="13" t="s">
        <v>118</v>
      </c>
      <c r="AJ1" s="13" t="s">
        <v>119</v>
      </c>
      <c r="AK1" s="13" t="s">
        <v>120</v>
      </c>
      <c r="AL1" s="13" t="s">
        <v>121</v>
      </c>
    </row>
    <row r="2" spans="1:38" ht="13.5" customHeight="1" x14ac:dyDescent="0.15">
      <c r="A2" s="8" t="s">
        <v>122</v>
      </c>
      <c r="B2" s="8" t="s">
        <v>1</v>
      </c>
      <c r="C2" s="59" t="s">
        <v>89</v>
      </c>
      <c r="D2" s="60"/>
      <c r="E2" s="8" t="s">
        <v>88</v>
      </c>
      <c r="F2" s="8" t="s">
        <v>133</v>
      </c>
      <c r="G2" s="9" t="s">
        <v>134</v>
      </c>
      <c r="H2" s="61" t="s">
        <v>135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3"/>
    </row>
    <row r="3" spans="1:38" ht="15.75" x14ac:dyDescent="0.25">
      <c r="A3" s="8">
        <v>1</v>
      </c>
      <c r="B3" s="10" t="s">
        <v>4</v>
      </c>
      <c r="C3" s="33">
        <v>142</v>
      </c>
      <c r="D3" s="33">
        <v>146</v>
      </c>
      <c r="E3" s="16" t="e">
        <f>AVERAGE(H3:AL3)</f>
        <v>#DIV/0!</v>
      </c>
      <c r="F3" s="16" t="e">
        <f t="shared" ref="F3:F33" si="0">STDEV(H3:AL3)</f>
        <v>#DIV/0!</v>
      </c>
      <c r="G3" s="17" t="e">
        <f t="shared" ref="G3:G33" si="1">F3/E3</f>
        <v>#DIV/0!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6.5" thickBot="1" x14ac:dyDescent="0.3">
      <c r="A4" s="8">
        <v>2</v>
      </c>
      <c r="B4" s="10" t="s">
        <v>7</v>
      </c>
      <c r="C4" s="34">
        <v>6.2</v>
      </c>
      <c r="D4" s="35">
        <v>6.6</v>
      </c>
      <c r="E4" s="16" t="e">
        <f t="shared" ref="E4:E33" si="2">AVERAGE(H4:AL4)</f>
        <v>#DIV/0!</v>
      </c>
      <c r="F4" s="16" t="e">
        <f t="shared" si="0"/>
        <v>#DIV/0!</v>
      </c>
      <c r="G4" s="17" t="e">
        <f t="shared" si="1"/>
        <v>#DIV/0!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ht="17.25" thickTop="1" thickBot="1" x14ac:dyDescent="0.3">
      <c r="A5" s="8">
        <v>3</v>
      </c>
      <c r="B5" s="20" t="s">
        <v>124</v>
      </c>
      <c r="C5" s="36"/>
      <c r="D5" s="37"/>
      <c r="E5" s="21" t="e">
        <f t="shared" si="2"/>
        <v>#DIV/0!</v>
      </c>
      <c r="F5" s="16" t="e">
        <f t="shared" si="0"/>
        <v>#DIV/0!</v>
      </c>
      <c r="G5" s="17" t="e">
        <f t="shared" si="1"/>
        <v>#DIV/0!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8" ht="16.5" thickTop="1" x14ac:dyDescent="0.25">
      <c r="A6" s="8">
        <v>4</v>
      </c>
      <c r="B6" s="10" t="s">
        <v>10</v>
      </c>
      <c r="C6" s="38">
        <v>10.9</v>
      </c>
      <c r="D6" s="38">
        <v>11.9</v>
      </c>
      <c r="E6" s="16" t="e">
        <f t="shared" si="2"/>
        <v>#DIV/0!</v>
      </c>
      <c r="F6" s="16" t="e">
        <f t="shared" si="0"/>
        <v>#DIV/0!</v>
      </c>
      <c r="G6" s="17" t="e">
        <f t="shared" si="1"/>
        <v>#DIV/0!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8" ht="15.75" x14ac:dyDescent="0.25">
      <c r="A7" s="8">
        <v>5</v>
      </c>
      <c r="B7" s="10" t="s">
        <v>19</v>
      </c>
      <c r="C7" s="33">
        <v>179</v>
      </c>
      <c r="D7" s="33">
        <v>189</v>
      </c>
      <c r="E7" s="16" t="e">
        <f t="shared" si="2"/>
        <v>#DIV/0!</v>
      </c>
      <c r="F7" s="16" t="e">
        <f t="shared" si="0"/>
        <v>#DIV/0!</v>
      </c>
      <c r="G7" s="17" t="e">
        <f t="shared" si="1"/>
        <v>#DIV/0!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ht="15.75" x14ac:dyDescent="0.25">
      <c r="A8" s="8">
        <v>6</v>
      </c>
      <c r="B8" s="10" t="s">
        <v>137</v>
      </c>
      <c r="C8" s="43">
        <v>2</v>
      </c>
      <c r="D8" s="39">
        <v>2.6</v>
      </c>
      <c r="E8" s="16" t="e">
        <f t="shared" si="2"/>
        <v>#DIV/0!</v>
      </c>
      <c r="F8" s="16" t="e">
        <f t="shared" si="0"/>
        <v>#DIV/0!</v>
      </c>
      <c r="G8" s="17" t="e">
        <f t="shared" si="1"/>
        <v>#DIV/0!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38" ht="15.75" x14ac:dyDescent="0.25">
      <c r="A9" s="8">
        <v>7</v>
      </c>
      <c r="B9" s="10" t="s">
        <v>126</v>
      </c>
      <c r="C9" s="33">
        <v>149</v>
      </c>
      <c r="D9" s="33">
        <v>165</v>
      </c>
      <c r="E9" s="16" t="e">
        <f t="shared" si="2"/>
        <v>#DIV/0!</v>
      </c>
      <c r="F9" s="16" t="e">
        <f t="shared" si="0"/>
        <v>#DIV/0!</v>
      </c>
      <c r="G9" s="17" t="e">
        <f t="shared" si="1"/>
        <v>#DIV/0!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ht="16.5" thickBot="1" x14ac:dyDescent="0.3">
      <c r="A10" s="8">
        <v>8</v>
      </c>
      <c r="B10" s="10" t="s">
        <v>37</v>
      </c>
      <c r="C10" s="35">
        <v>73</v>
      </c>
      <c r="D10" s="35">
        <v>81</v>
      </c>
      <c r="E10" s="16" t="e">
        <f t="shared" si="2"/>
        <v>#DIV/0!</v>
      </c>
      <c r="F10" s="16" t="e">
        <f t="shared" si="0"/>
        <v>#DIV/0!</v>
      </c>
      <c r="G10" s="17" t="e">
        <f t="shared" si="1"/>
        <v>#DIV/0!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ht="17.25" thickTop="1" thickBot="1" x14ac:dyDescent="0.3">
      <c r="A11" s="8">
        <v>9</v>
      </c>
      <c r="B11" s="20" t="s">
        <v>33</v>
      </c>
      <c r="C11" s="36"/>
      <c r="D11" s="37"/>
      <c r="E11" s="21" t="e">
        <f t="shared" si="2"/>
        <v>#DIV/0!</v>
      </c>
      <c r="F11" s="16" t="e">
        <f t="shared" si="0"/>
        <v>#DIV/0!</v>
      </c>
      <c r="G11" s="17" t="e">
        <f t="shared" si="1"/>
        <v>#DIV/0!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ht="17.25" thickTop="1" thickBot="1" x14ac:dyDescent="0.3">
      <c r="A12" s="8">
        <v>10</v>
      </c>
      <c r="B12" s="20" t="s">
        <v>35</v>
      </c>
      <c r="C12" s="36"/>
      <c r="D12" s="37"/>
      <c r="E12" s="21" t="e">
        <f t="shared" si="2"/>
        <v>#DIV/0!</v>
      </c>
      <c r="F12" s="16" t="e">
        <f t="shared" si="0"/>
        <v>#DIV/0!</v>
      </c>
      <c r="G12" s="17" t="e">
        <f t="shared" si="1"/>
        <v>#DIV/0!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ht="17.25" thickTop="1" thickBot="1" x14ac:dyDescent="0.3">
      <c r="A13" s="8">
        <v>11</v>
      </c>
      <c r="B13" s="10" t="s">
        <v>27</v>
      </c>
      <c r="C13" s="40">
        <v>6.3</v>
      </c>
      <c r="D13" s="40">
        <v>6.7</v>
      </c>
      <c r="E13" s="16" t="e">
        <f t="shared" si="2"/>
        <v>#DIV/0!</v>
      </c>
      <c r="F13" s="16" t="e">
        <f t="shared" si="0"/>
        <v>#DIV/0!</v>
      </c>
      <c r="G13" s="17" t="e">
        <f t="shared" si="1"/>
        <v>#DIV/0!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</row>
    <row r="14" spans="1:38" ht="17.25" thickTop="1" thickBot="1" x14ac:dyDescent="0.3">
      <c r="A14" s="8">
        <v>12</v>
      </c>
      <c r="B14" s="20" t="s">
        <v>30</v>
      </c>
      <c r="C14" s="41"/>
      <c r="D14" s="37"/>
      <c r="E14" s="21" t="e">
        <f t="shared" si="2"/>
        <v>#DIV/0!</v>
      </c>
      <c r="F14" s="16" t="e">
        <f t="shared" si="0"/>
        <v>#DIV/0!</v>
      </c>
      <c r="G14" s="17" t="e">
        <f t="shared" si="1"/>
        <v>#DIV/0!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38" ht="16.5" thickTop="1" x14ac:dyDescent="0.25">
      <c r="A15" s="8">
        <v>13</v>
      </c>
      <c r="B15" s="10" t="s">
        <v>55</v>
      </c>
      <c r="C15" s="42">
        <v>1.84</v>
      </c>
      <c r="D15" s="42">
        <v>2.2400000000000002</v>
      </c>
      <c r="E15" s="18" t="e">
        <f t="shared" si="2"/>
        <v>#DIV/0!</v>
      </c>
      <c r="F15" s="16" t="e">
        <f t="shared" si="0"/>
        <v>#DIV/0!</v>
      </c>
      <c r="G15" s="17" t="e">
        <f t="shared" si="1"/>
        <v>#DIV/0!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38" ht="15.75" x14ac:dyDescent="0.25">
      <c r="A16" s="8">
        <v>14</v>
      </c>
      <c r="B16" s="10" t="s">
        <v>23</v>
      </c>
      <c r="C16" s="33">
        <v>6.3</v>
      </c>
      <c r="D16" s="33">
        <v>6.9</v>
      </c>
      <c r="E16" s="16" t="e">
        <f t="shared" si="2"/>
        <v>#DIV/0!</v>
      </c>
      <c r="F16" s="16" t="e">
        <f t="shared" si="0"/>
        <v>#DIV/0!</v>
      </c>
      <c r="G16" s="17" t="e">
        <f t="shared" si="1"/>
        <v>#DIV/0!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ht="15.75" x14ac:dyDescent="0.25">
      <c r="A17" s="8">
        <v>15</v>
      </c>
      <c r="B17" s="10" t="s">
        <v>21</v>
      </c>
      <c r="C17" s="33">
        <v>31</v>
      </c>
      <c r="D17" s="33">
        <v>35</v>
      </c>
      <c r="E17" s="16" t="e">
        <f t="shared" si="2"/>
        <v>#DIV/0!</v>
      </c>
      <c r="F17" s="16" t="e">
        <f t="shared" si="0"/>
        <v>#DIV/0!</v>
      </c>
      <c r="G17" s="17" t="e">
        <f t="shared" si="1"/>
        <v>#DIV/0!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ht="15.75" x14ac:dyDescent="0.25">
      <c r="A18" s="8">
        <v>16</v>
      </c>
      <c r="B18" s="10" t="s">
        <v>25</v>
      </c>
      <c r="C18" s="33">
        <v>2.81</v>
      </c>
      <c r="D18" s="33">
        <v>3.21</v>
      </c>
      <c r="E18" s="18" t="e">
        <f t="shared" si="2"/>
        <v>#DIV/0!</v>
      </c>
      <c r="F18" s="16" t="e">
        <f t="shared" si="0"/>
        <v>#DIV/0!</v>
      </c>
      <c r="G18" s="17" t="e">
        <f t="shared" si="1"/>
        <v>#DIV/0!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38" ht="15.75" x14ac:dyDescent="0.25">
      <c r="A19" s="8">
        <v>17</v>
      </c>
      <c r="B19" s="10" t="s">
        <v>39</v>
      </c>
      <c r="C19" s="33">
        <v>90</v>
      </c>
      <c r="D19" s="33">
        <v>100</v>
      </c>
      <c r="E19" s="16" t="e">
        <f t="shared" si="2"/>
        <v>#DIV/0!</v>
      </c>
      <c r="F19" s="16" t="e">
        <f t="shared" si="0"/>
        <v>#DIV/0!</v>
      </c>
      <c r="G19" s="17" t="e">
        <f t="shared" si="1"/>
        <v>#DIV/0!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ht="15.75" x14ac:dyDescent="0.25">
      <c r="A20" s="8">
        <v>18</v>
      </c>
      <c r="B20" s="10" t="s">
        <v>42</v>
      </c>
      <c r="C20" s="33">
        <v>76</v>
      </c>
      <c r="D20" s="33">
        <v>86</v>
      </c>
      <c r="E20" s="16" t="e">
        <f t="shared" si="2"/>
        <v>#DIV/0!</v>
      </c>
      <c r="F20" s="16" t="e">
        <f t="shared" si="0"/>
        <v>#DIV/0!</v>
      </c>
      <c r="G20" s="17" t="e">
        <f t="shared" si="1"/>
        <v>#DIV/0!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ht="15.75" x14ac:dyDescent="0.25">
      <c r="A21" s="8">
        <v>19</v>
      </c>
      <c r="B21" s="10" t="s">
        <v>136</v>
      </c>
      <c r="C21" s="33">
        <v>72</v>
      </c>
      <c r="D21" s="33">
        <v>80</v>
      </c>
      <c r="E21" s="16" t="e">
        <f t="shared" si="2"/>
        <v>#DIV/0!</v>
      </c>
      <c r="F21" s="16" t="e">
        <f t="shared" si="0"/>
        <v>#DIV/0!</v>
      </c>
      <c r="G21" s="17" t="e">
        <f t="shared" si="1"/>
        <v>#DIV/0!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ht="15.75" x14ac:dyDescent="0.25">
      <c r="A22" s="8">
        <v>20</v>
      </c>
      <c r="B22" s="10" t="s">
        <v>46</v>
      </c>
      <c r="C22" s="33">
        <v>266</v>
      </c>
      <c r="D22" s="33">
        <v>294</v>
      </c>
      <c r="E22" s="16" t="e">
        <f t="shared" si="2"/>
        <v>#DIV/0!</v>
      </c>
      <c r="F22" s="16" t="e">
        <f t="shared" si="0"/>
        <v>#DIV/0!</v>
      </c>
      <c r="G22" s="17" t="e">
        <f t="shared" si="1"/>
        <v>#DIV/0!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ht="15.75" x14ac:dyDescent="0.25">
      <c r="A23" s="8">
        <v>21</v>
      </c>
      <c r="B23" s="10" t="s">
        <v>44</v>
      </c>
      <c r="C23" s="33">
        <v>267</v>
      </c>
      <c r="D23" s="33">
        <v>297</v>
      </c>
      <c r="E23" s="16" t="e">
        <f t="shared" si="2"/>
        <v>#DIV/0!</v>
      </c>
      <c r="F23" s="16" t="e">
        <f t="shared" si="0"/>
        <v>#DIV/0!</v>
      </c>
      <c r="G23" s="17" t="e">
        <f t="shared" si="1"/>
        <v>#DIV/0!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ht="15.75" x14ac:dyDescent="0.25">
      <c r="A24" s="8">
        <v>22</v>
      </c>
      <c r="B24" s="10" t="s">
        <v>50</v>
      </c>
      <c r="C24" s="33">
        <v>288</v>
      </c>
      <c r="D24" s="33">
        <v>320</v>
      </c>
      <c r="E24" s="16" t="e">
        <f t="shared" si="2"/>
        <v>#DIV/0!</v>
      </c>
      <c r="F24" s="16" t="e">
        <f t="shared" si="0"/>
        <v>#DIV/0!</v>
      </c>
      <c r="G24" s="17" t="e">
        <f t="shared" si="1"/>
        <v>#DIV/0!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5.75" x14ac:dyDescent="0.25">
      <c r="A25" s="8">
        <v>23</v>
      </c>
      <c r="B25" s="10" t="s">
        <v>52</v>
      </c>
      <c r="C25" s="33">
        <v>211</v>
      </c>
      <c r="D25" s="33">
        <v>235</v>
      </c>
      <c r="E25" s="16" t="e">
        <f t="shared" si="2"/>
        <v>#DIV/0!</v>
      </c>
      <c r="F25" s="16" t="e">
        <f t="shared" si="0"/>
        <v>#DIV/0!</v>
      </c>
      <c r="G25" s="17" t="e">
        <f t="shared" si="1"/>
        <v>#DIV/0!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ht="15.75" x14ac:dyDescent="0.25">
      <c r="A26" s="8">
        <v>24</v>
      </c>
      <c r="B26" s="10" t="s">
        <v>132</v>
      </c>
      <c r="C26" s="33">
        <v>282</v>
      </c>
      <c r="D26" s="33">
        <v>312</v>
      </c>
      <c r="E26" s="16" t="e">
        <f t="shared" si="2"/>
        <v>#DIV/0!</v>
      </c>
      <c r="F26" s="16" t="e">
        <f t="shared" si="0"/>
        <v>#DIV/0!</v>
      </c>
      <c r="G26" s="17" t="e">
        <f t="shared" si="1"/>
        <v>#DIV/0!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ht="15.75" x14ac:dyDescent="0.25">
      <c r="A27" s="8">
        <v>25</v>
      </c>
      <c r="B27" s="10" t="s">
        <v>15</v>
      </c>
      <c r="C27" s="33">
        <v>146</v>
      </c>
      <c r="D27" s="33">
        <v>162</v>
      </c>
      <c r="E27" s="16" t="e">
        <f t="shared" si="2"/>
        <v>#DIV/0!</v>
      </c>
      <c r="F27" s="16" t="e">
        <f t="shared" si="0"/>
        <v>#DIV/0!</v>
      </c>
      <c r="G27" s="17" t="e">
        <f t="shared" si="1"/>
        <v>#DIV/0!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ht="15.75" x14ac:dyDescent="0.25">
      <c r="A28" s="8">
        <v>26</v>
      </c>
      <c r="B28" s="10" t="s">
        <v>127</v>
      </c>
      <c r="C28" s="33">
        <v>2.6</v>
      </c>
      <c r="D28" s="43">
        <v>3</v>
      </c>
      <c r="E28" s="16" t="e">
        <f t="shared" si="2"/>
        <v>#DIV/0!</v>
      </c>
      <c r="F28" s="16" t="e">
        <f t="shared" si="0"/>
        <v>#DIV/0!</v>
      </c>
      <c r="G28" s="17" t="e">
        <f t="shared" si="1"/>
        <v>#DIV/0!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ht="15.75" x14ac:dyDescent="0.25">
      <c r="A29" s="8">
        <v>27</v>
      </c>
      <c r="B29" s="10" t="s">
        <v>13</v>
      </c>
      <c r="C29" s="33">
        <v>5.7</v>
      </c>
      <c r="D29" s="43">
        <v>6.1</v>
      </c>
      <c r="E29" s="16" t="e">
        <f t="shared" si="2"/>
        <v>#DIV/0!</v>
      </c>
      <c r="F29" s="16" t="e">
        <f t="shared" si="0"/>
        <v>#DIV/0!</v>
      </c>
      <c r="G29" s="17" t="e">
        <f t="shared" si="1"/>
        <v>#DIV/0!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ht="15.75" x14ac:dyDescent="0.25">
      <c r="A30" s="8">
        <v>28</v>
      </c>
      <c r="B30" s="10" t="s">
        <v>57</v>
      </c>
      <c r="C30" s="33">
        <v>916</v>
      </c>
      <c r="D30" s="33">
        <v>1014</v>
      </c>
      <c r="E30" s="16" t="e">
        <f t="shared" si="2"/>
        <v>#DIV/0!</v>
      </c>
      <c r="F30" s="16" t="e">
        <f t="shared" si="0"/>
        <v>#DIV/0!</v>
      </c>
      <c r="G30" s="17" t="e">
        <f t="shared" si="1"/>
        <v>#DIV/0!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ht="15.75" x14ac:dyDescent="0.25">
      <c r="A31" s="8">
        <v>29</v>
      </c>
      <c r="B31" s="10" t="s">
        <v>59</v>
      </c>
      <c r="C31" s="33">
        <v>180</v>
      </c>
      <c r="D31" s="33">
        <v>220</v>
      </c>
      <c r="E31" s="16" t="e">
        <f t="shared" si="2"/>
        <v>#DIV/0!</v>
      </c>
      <c r="F31" s="16" t="e">
        <f t="shared" si="0"/>
        <v>#DIV/0!</v>
      </c>
      <c r="G31" s="17" t="e">
        <f t="shared" si="1"/>
        <v>#DIV/0!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ht="15.75" x14ac:dyDescent="0.25">
      <c r="A32" s="8">
        <v>30</v>
      </c>
      <c r="B32" s="10" t="s">
        <v>61</v>
      </c>
      <c r="C32" s="33">
        <v>82</v>
      </c>
      <c r="D32" s="33">
        <v>102</v>
      </c>
      <c r="E32" s="16" t="e">
        <f t="shared" si="2"/>
        <v>#DIV/0!</v>
      </c>
      <c r="F32" s="16" t="e">
        <f t="shared" si="0"/>
        <v>#DIV/0!</v>
      </c>
      <c r="G32" s="17" t="e">
        <f t="shared" si="1"/>
        <v>#DIV/0!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14.25" x14ac:dyDescent="0.15">
      <c r="A33" s="11">
        <v>31</v>
      </c>
      <c r="B33" s="12" t="s">
        <v>123</v>
      </c>
      <c r="C33" s="44"/>
      <c r="D33" s="45"/>
      <c r="E33" s="18" t="e">
        <f t="shared" si="2"/>
        <v>#DIV/0!</v>
      </c>
      <c r="F33" s="16" t="e">
        <f t="shared" si="0"/>
        <v>#DIV/0!</v>
      </c>
      <c r="G33" s="17" t="e">
        <f t="shared" si="1"/>
        <v>#DIV/0!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x14ac:dyDescent="0.15">
      <c r="A34" s="14"/>
      <c r="B34" s="14"/>
      <c r="C34" s="7"/>
      <c r="D34" s="7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x14ac:dyDescent="0.15">
      <c r="A35" s="14"/>
      <c r="B35" s="14"/>
      <c r="C35" s="50" t="s">
        <v>138</v>
      </c>
      <c r="D35" s="51" t="s">
        <v>139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</sheetData>
  <sheetProtection password="EA6B" sheet="1" objects="1" scenarios="1"/>
  <mergeCells count="3">
    <mergeCell ref="E1:G1"/>
    <mergeCell ref="C2:D2"/>
    <mergeCell ref="H2:AL2"/>
  </mergeCells>
  <phoneticPr fontId="1"/>
  <conditionalFormatting sqref="H3:AL3 E3">
    <cfRule type="cellIs" dxfId="31" priority="32" stopIfTrue="1" operator="notBetween">
      <formula>$C$3</formula>
      <formula>$D$3</formula>
    </cfRule>
  </conditionalFormatting>
  <conditionalFormatting sqref="H4:AL4 E4">
    <cfRule type="cellIs" dxfId="30" priority="31" stopIfTrue="1" operator="notBetween">
      <formula>$C$4</formula>
      <formula>$D$4</formula>
    </cfRule>
  </conditionalFormatting>
  <conditionalFormatting sqref="H6:AL6 E6">
    <cfRule type="cellIs" dxfId="29" priority="30" stopIfTrue="1" operator="notBetween">
      <formula>$C$6</formula>
      <formula>$D$6</formula>
    </cfRule>
  </conditionalFormatting>
  <conditionalFormatting sqref="H7:AL7 E7">
    <cfRule type="cellIs" dxfId="28" priority="29" stopIfTrue="1" operator="notBetween">
      <formula>$C$7</formula>
      <formula>$D$7</formula>
    </cfRule>
  </conditionalFormatting>
  <conditionalFormatting sqref="H8:AL8 E8">
    <cfRule type="cellIs" dxfId="27" priority="28" stopIfTrue="1" operator="notBetween">
      <formula>$C$8</formula>
      <formula>$D$8</formula>
    </cfRule>
  </conditionalFormatting>
  <conditionalFormatting sqref="H9:AL9 E9">
    <cfRule type="cellIs" dxfId="26" priority="27" stopIfTrue="1" operator="notBetween">
      <formula>$C$9</formula>
      <formula>$D$9</formula>
    </cfRule>
  </conditionalFormatting>
  <conditionalFormatting sqref="H10:AL10 E10">
    <cfRule type="cellIs" dxfId="25" priority="26" stopIfTrue="1" operator="notBetween">
      <formula>$C$10</formula>
      <formula>$D$10</formula>
    </cfRule>
  </conditionalFormatting>
  <conditionalFormatting sqref="H13:AL13 E13">
    <cfRule type="cellIs" dxfId="24" priority="25" stopIfTrue="1" operator="notBetween">
      <formula>$C$13</formula>
      <formula>$D$13</formula>
    </cfRule>
  </conditionalFormatting>
  <conditionalFormatting sqref="H15:AL15 E15">
    <cfRule type="cellIs" dxfId="23" priority="24" stopIfTrue="1" operator="notBetween">
      <formula>$C$15</formula>
      <formula>$D$15</formula>
    </cfRule>
  </conditionalFormatting>
  <conditionalFormatting sqref="H16:AL16 E16">
    <cfRule type="cellIs" dxfId="22" priority="23" stopIfTrue="1" operator="notBetween">
      <formula>$C$16</formula>
      <formula>$D$16</formula>
    </cfRule>
  </conditionalFormatting>
  <conditionalFormatting sqref="H17:AL17 E17">
    <cfRule type="cellIs" dxfId="21" priority="22" stopIfTrue="1" operator="notBetween">
      <formula>$C$17</formula>
      <formula>$D$17</formula>
    </cfRule>
  </conditionalFormatting>
  <conditionalFormatting sqref="H18:AL18 E18">
    <cfRule type="cellIs" dxfId="20" priority="21" stopIfTrue="1" operator="notBetween">
      <formula>$C$18</formula>
      <formula>$D$18</formula>
    </cfRule>
  </conditionalFormatting>
  <conditionalFormatting sqref="H19:AL19 E19">
    <cfRule type="cellIs" dxfId="19" priority="20" stopIfTrue="1" operator="notBetween">
      <formula>$C$19</formula>
      <formula>$D$19</formula>
    </cfRule>
  </conditionalFormatting>
  <conditionalFormatting sqref="H21:AL21">
    <cfRule type="cellIs" dxfId="18" priority="19" stopIfTrue="1" operator="notBetween">
      <formula>$C$21</formula>
      <formula>$D$21</formula>
    </cfRule>
  </conditionalFormatting>
  <conditionalFormatting sqref="H22:AL22 E22">
    <cfRule type="cellIs" dxfId="17" priority="18" stopIfTrue="1" operator="notBetween">
      <formula>$C$22</formula>
      <formula>$D$22</formula>
    </cfRule>
  </conditionalFormatting>
  <conditionalFormatting sqref="H20:AL20 E20">
    <cfRule type="cellIs" dxfId="16" priority="17" stopIfTrue="1" operator="notBetween">
      <formula>$C$20</formula>
      <formula>$D$20</formula>
    </cfRule>
  </conditionalFormatting>
  <conditionalFormatting sqref="H23:AL23 E23">
    <cfRule type="cellIs" dxfId="15" priority="16" stopIfTrue="1" operator="notBetween">
      <formula>$C$23</formula>
      <formula>$D$23</formula>
    </cfRule>
  </conditionalFormatting>
  <conditionalFormatting sqref="H24:AL24 E24">
    <cfRule type="cellIs" dxfId="14" priority="15" stopIfTrue="1" operator="notBetween">
      <formula>$C$24</formula>
      <formula>$D$24</formula>
    </cfRule>
  </conditionalFormatting>
  <conditionalFormatting sqref="H25:AL25 E25">
    <cfRule type="cellIs" dxfId="13" priority="14" stopIfTrue="1" operator="notBetween">
      <formula>$C$25</formula>
      <formula>$D$25</formula>
    </cfRule>
  </conditionalFormatting>
  <conditionalFormatting sqref="H26:AL26 E26">
    <cfRule type="cellIs" dxfId="12" priority="13" stopIfTrue="1" operator="notBetween">
      <formula>$C$26</formula>
      <formula>$D$26</formula>
    </cfRule>
  </conditionalFormatting>
  <conditionalFormatting sqref="E27 H27:AL27">
    <cfRule type="cellIs" dxfId="11" priority="12" stopIfTrue="1" operator="notBetween">
      <formula>$C$27</formula>
      <formula>$D$27</formula>
    </cfRule>
  </conditionalFormatting>
  <conditionalFormatting sqref="H29:AL29 E29">
    <cfRule type="cellIs" dxfId="10" priority="11" stopIfTrue="1" operator="notBetween">
      <formula>$C$29</formula>
      <formula>$D$29</formula>
    </cfRule>
  </conditionalFormatting>
  <conditionalFormatting sqref="H30:AL30 E30">
    <cfRule type="cellIs" dxfId="9" priority="10" stopIfTrue="1" operator="notBetween">
      <formula>$C$30</formula>
      <formula>$D$30</formula>
    </cfRule>
  </conditionalFormatting>
  <conditionalFormatting sqref="H31:AL31 E31">
    <cfRule type="cellIs" dxfId="8" priority="9" stopIfTrue="1" operator="notBetween">
      <formula>$C$31</formula>
      <formula>$D$31</formula>
    </cfRule>
  </conditionalFormatting>
  <conditionalFormatting sqref="H32:AL32 E32">
    <cfRule type="cellIs" dxfId="7" priority="8" stopIfTrue="1" operator="notBetween">
      <formula>$C$32</formula>
      <formula>$D$32</formula>
    </cfRule>
  </conditionalFormatting>
  <conditionalFormatting sqref="E21">
    <cfRule type="cellIs" dxfId="6" priority="7" stopIfTrue="1" operator="notBetween">
      <formula>$C$21</formula>
      <formula>$D$21</formula>
    </cfRule>
  </conditionalFormatting>
  <conditionalFormatting sqref="E28 H28:AL28">
    <cfRule type="cellIs" dxfId="5" priority="6" stopIfTrue="1" operator="notBetween">
      <formula>$C$28</formula>
      <formula>$D$28</formula>
    </cfRule>
  </conditionalFormatting>
  <conditionalFormatting sqref="H5:AL5 E5">
    <cfRule type="cellIs" dxfId="4" priority="5" stopIfTrue="1" operator="notBetween">
      <formula>$C$5</formula>
      <formula>$D$5</formula>
    </cfRule>
  </conditionalFormatting>
  <conditionalFormatting sqref="H11:AL11 E11">
    <cfRule type="cellIs" dxfId="3" priority="4" stopIfTrue="1" operator="notBetween">
      <formula>$C$11</formula>
      <formula>$D$11</formula>
    </cfRule>
  </conditionalFormatting>
  <conditionalFormatting sqref="H12:AL12 E12">
    <cfRule type="cellIs" dxfId="2" priority="3" stopIfTrue="1" operator="notBetween">
      <formula>$C$12</formula>
      <formula>$D$12</formula>
    </cfRule>
  </conditionalFormatting>
  <conditionalFormatting sqref="H14:AL14 E14">
    <cfRule type="cellIs" dxfId="1" priority="2" stopIfTrue="1" operator="notBetween">
      <formula>$C$14</formula>
      <formula>$D$14</formula>
    </cfRule>
  </conditionalFormatting>
  <conditionalFormatting sqref="H33:AL33 E33">
    <cfRule type="cellIs" dxfId="0" priority="1" stopIfTrue="1" operator="notBetween">
      <formula>$C$33</formula>
      <formula>$D$33</formula>
    </cfRule>
  </conditionalFormatting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基本情報</vt:lpstr>
      <vt:lpstr>H30年6月 (赤)</vt:lpstr>
      <vt:lpstr>H30年7月 (赤)</vt:lpstr>
      <vt:lpstr>H30年8月 (赤) </vt:lpstr>
      <vt:lpstr>H30年9月 (赤) </vt:lpstr>
      <vt:lpstr>H30年10月 (赤)</vt:lpstr>
      <vt:lpstr>H30年11月 (赤)</vt:lpstr>
    </vt:vector>
  </TitlesOfParts>
  <Company>千葉県臨床検査技師会検査値統一実務委員会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千葉県臨床検査技師会検査値統一実務委員会</dc:creator>
  <cp:lastModifiedBy>相原</cp:lastModifiedBy>
  <cp:lastPrinted>2010-04-05T05:52:43Z</cp:lastPrinted>
  <dcterms:created xsi:type="dcterms:W3CDTF">2008-06-25T06:23:33Z</dcterms:created>
  <dcterms:modified xsi:type="dcterms:W3CDTF">2018-07-17T15:19:40Z</dcterms:modified>
</cp:coreProperties>
</file>