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1.xml" ContentType="application/vnd.openxmlformats-officedocument.drawing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drawings/drawing2.xml" ContentType="application/vnd.openxmlformats-officedocument.drawingml.chartshapes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drawings/drawing22.xml" ContentType="application/vnd.openxmlformats-officedocument.drawingml.chartshapes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drawings/drawing25.xml" ContentType="application/vnd.openxmlformats-officedocument.drawingml.chartshapes+xml"/>
  <Override PartName="/xl/drawings/drawing26.xml" ContentType="application/vnd.openxmlformats-officedocument.drawing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drawings/drawing29.xml" ContentType="application/vnd.openxmlformats-officedocument.drawingml.chartshapes+xml"/>
  <Override PartName="/xl/drawings/drawing3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drawings/drawing35.xml" ContentType="application/vnd.openxmlformats-officedocument.drawingml.chartshapes+xml"/>
  <Override PartName="/xl/drawings/drawing36.xml" ContentType="application/vnd.openxmlformats-officedocument.drawing+xml"/>
  <Override PartName="/xl/drawings/drawing37.xml" ContentType="application/vnd.openxmlformats-officedocument.drawingml.chartshapes+xml"/>
  <Override PartName="/xl/drawings/drawing38.xml" ContentType="application/vnd.openxmlformats-officedocument.drawing+xml"/>
  <Override PartName="/xl/drawings/drawing39.xml" ContentType="application/vnd.openxmlformats-officedocument.drawingml.chartshapes+xml"/>
  <Override PartName="/xl/drawings/drawing4.xml" ContentType="application/vnd.openxmlformats-officedocument.drawingml.chartshapes+xml"/>
  <Override PartName="/xl/drawings/drawing40.xml" ContentType="application/vnd.openxmlformats-officedocument.drawing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drawings/drawing43.xml" ContentType="application/vnd.openxmlformats-officedocument.drawingml.chartshapes+xml"/>
  <Override PartName="/xl/drawings/drawing44.xml" ContentType="application/vnd.openxmlformats-officedocument.drawing+xml"/>
  <Override PartName="/xl/drawings/drawing45.xml" ContentType="application/vnd.openxmlformats-officedocument.drawingml.chartshapes+xml"/>
  <Override PartName="/xl/drawings/drawing46.xml" ContentType="application/vnd.openxmlformats-officedocument.drawing+xml"/>
  <Override PartName="/xl/drawings/drawing47.xml" ContentType="application/vnd.openxmlformats-officedocument.drawingml.chartshapes+xml"/>
  <Override PartName="/xl/drawings/drawing48.xml" ContentType="application/vnd.openxmlformats-officedocument.drawing+xml"/>
  <Override PartName="/xl/drawings/drawing49.xml" ContentType="application/vnd.openxmlformats-officedocument.drawingml.chartshapes+xml"/>
  <Override PartName="/xl/drawings/drawing5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drawings/drawing53.xml" ContentType="application/vnd.openxmlformats-officedocument.drawingml.chartshapes+xml"/>
  <Override PartName="/xl/drawings/drawing54.xml" ContentType="application/vnd.openxmlformats-officedocument.drawing+xml"/>
  <Override PartName="/xl/drawings/drawing55.xml" ContentType="application/vnd.openxmlformats-officedocument.drawingml.chartshapes+xml"/>
  <Override PartName="/xl/drawings/drawing56.xml" ContentType="application/vnd.openxmlformats-officedocument.drawing+xml"/>
  <Override PartName="/xl/drawings/drawing57.xml" ContentType="application/vnd.openxmlformats-officedocument.drawingml.chartshapes+xml"/>
  <Override PartName="/xl/drawings/drawing58.xml" ContentType="application/vnd.openxmlformats-officedocument.drawing+xml"/>
  <Override PartName="/xl/drawings/drawing59.xml" ContentType="application/vnd.openxmlformats-officedocument.drawingml.chartshapes+xml"/>
  <Override PartName="/xl/drawings/drawing6.xml" ContentType="application/vnd.openxmlformats-officedocument.drawingml.chartshapes+xml"/>
  <Override PartName="/xl/drawings/drawing60.xml" ContentType="application/vnd.openxmlformats-officedocument.drawing+xml"/>
  <Override PartName="/xl/drawings/drawing61.xml" ContentType="application/vnd.openxmlformats-officedocument.drawingml.chartshapes+xml"/>
  <Override PartName="/xl/drawings/drawing7.xml" ContentType="application/vnd.openxmlformats-officedocument.drawing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10608" firstSheet="18" activeTab="24"/>
  </bookViews>
  <sheets>
    <sheet name="Na" sheetId="59" r:id="rId1"/>
    <sheet name="K" sheetId="60" r:id="rId2"/>
    <sheet name="CL" sheetId="61" r:id="rId3"/>
    <sheet name="Ca" sheetId="72" r:id="rId4"/>
    <sheet name="GLU" sheetId="58" r:id="rId5"/>
    <sheet name="TCH" sheetId="49" r:id="rId6"/>
    <sheet name="TG" sheetId="50" r:id="rId7"/>
    <sheet name="HDL" sheetId="51" r:id="rId8"/>
    <sheet name="TP" sheetId="53" r:id="rId9"/>
    <sheet name="ALB" sheetId="54" r:id="rId10"/>
    <sheet name="TBIL" sheetId="52" r:id="rId11"/>
    <sheet name="CRP" sheetId="65" r:id="rId12"/>
    <sheet name="UA" sheetId="57" r:id="rId13"/>
    <sheet name="BUN" sheetId="55" r:id="rId14"/>
    <sheet name="CRE" sheetId="56" r:id="rId15"/>
    <sheet name="AST" sheetId="41" r:id="rId16"/>
    <sheet name="ALT" sheetId="42" r:id="rId17"/>
    <sheet name="rGT" sheetId="46" r:id="rId18"/>
    <sheet name="ALP" sheetId="43" r:id="rId19"/>
    <sheet name="LD" sheetId="44" r:id="rId20"/>
    <sheet name="CPK" sheetId="45" r:id="rId21"/>
    <sheet name="AMY" sheetId="47" r:id="rId22"/>
    <sheet name="CHE" sheetId="48" r:id="rId23"/>
    <sheet name="Fe" sheetId="64" r:id="rId24"/>
    <sheet name="Mg" sheetId="70" r:id="rId25"/>
    <sheet name="IP" sheetId="63" r:id="rId26"/>
    <sheet name="IgG" sheetId="66" r:id="rId27"/>
    <sheet name="IgA" sheetId="67" r:id="rId28"/>
    <sheet name="IgM" sheetId="68" r:id="rId29"/>
    <sheet name="LDL" sheetId="69" r:id="rId30"/>
    <sheet name="Module1" sheetId="32" state="veryHidden" r:id="rId31"/>
  </sheets>
  <definedNames>
    <definedName name="HTML_CodePage" hidden="1">932</definedName>
    <definedName name="HTML_Control" localSheetId="18" hidden="1">{"'AST'!$A$1:$J$13","'ALT'!$A$1:$J$13","'ALP'!$A$1:$J$13","'LD'!$A$1:$J$13","'CPK'!$A$1:$J$13","'r-GT'!$A$1:$J$13","'TCH'!$A$1:$J$13","'TG'!$A$1:$J$13","'HDL'!$A$1:$J$13","'TBIL'!$A$1:$J$13","'TP'!$A$1:$J$13","'ALB'!$A$1:$J$13","'BUN'!$A$1:$J$13","'CRE'!$A$1:$J$13","'UA'!$A$1:$J$14","'GLU'!$A$1:$J$14","'Na'!$A$1:$J$14","'K'!$A$1:$J$14","'CL'!$A$1:$J$13","'Ca'!$A$1:$J$13","'CRP'!$A$1:$J$13","'AST'!$M$10"}</definedName>
    <definedName name="HTML_Control" localSheetId="16" hidden="1">{"'AST'!$A$1:$J$13","'ALT'!$A$1:$J$13","'ALP'!$A$1:$J$13","'LD'!$A$1:$J$13","'CPK'!$A$1:$J$13","'r-GT'!$A$1:$J$13","'TCH'!$A$1:$J$13","'TG'!$A$1:$J$13","'HDL'!$A$1:$J$13","'TBIL'!$A$1:$J$13","'TP'!$A$1:$J$13","'ALB'!$A$1:$J$13","'BUN'!$A$1:$J$13","'CRE'!$A$1:$J$13","'UA'!$A$1:$J$14","'GLU'!$A$1:$J$14","'Na'!$A$1:$J$14","'K'!$A$1:$J$14","'CL'!$A$1:$J$13","'Ca'!$A$1:$J$13","'CRP'!$A$1:$J$13","'AST'!$M$10"}</definedName>
    <definedName name="HTML_Control" localSheetId="21" hidden="1">{"'AST'!$A$1:$J$13","'ALT'!$A$1:$J$13","'ALP'!$A$1:$J$13","'LD'!$A$1:$J$13","'CPK'!$A$1:$J$13","'r-GT'!$A$1:$J$13","'TCH'!$A$1:$J$13","'TG'!$A$1:$J$13","'HDL'!$A$1:$J$13","'TBIL'!$A$1:$J$13","'TP'!$A$1:$J$13","'ALB'!$A$1:$J$13","'BUN'!$A$1:$J$13","'CRE'!$A$1:$J$13","'UA'!$A$1:$J$14","'GLU'!$A$1:$J$14","'Na'!$A$1:$J$14","'K'!$A$1:$J$14","'CL'!$A$1:$J$13","'Ca'!$A$1:$J$13","'CRP'!$A$1:$J$13","'AST'!$M$10"}</definedName>
    <definedName name="HTML_Control" localSheetId="15" hidden="1">{"'AST'!$A$1:$J$13","'ALT'!$A$1:$J$13","'ALP'!$A$1:$J$13","'LD'!$A$1:$J$13","'CPK'!$A$1:$J$13","'r-GT'!$A$1:$J$13","'TCH'!$A$1:$J$13","'TG'!$A$1:$J$13","'HDL'!$A$1:$J$13","'TBIL'!$A$1:$J$13","'TP'!$A$1:$J$13","'ALB'!$A$1:$J$13","'BUN'!$A$1:$J$13","'CRE'!$A$1:$J$13","'UA'!$A$1:$J$14","'GLU'!$A$1:$J$14","'Na'!$A$1:$J$14","'K'!$A$1:$J$14","'CL'!$A$1:$J$13","'Ca'!$A$1:$J$13","'CRP'!$A$1:$J$13","'AST'!$M$10"}</definedName>
    <definedName name="HTML_Control" localSheetId="3" hidden="1">{"'AST'!$A$1:$J$13","'ALT'!$A$1:$J$13","'ALP'!$A$1:$J$13","'LD'!$A$1:$J$13","'CPK'!$A$1:$J$13","'r-GT'!$A$1:$J$13","'TCH'!$A$1:$J$13","'TG'!$A$1:$J$13","'HDL'!$A$1:$J$13","'TBIL'!$A$1:$J$13","'TP'!$A$1:$J$13","'ALB'!$A$1:$J$13","'BUN'!$A$1:$J$13","'CRE'!$A$1:$J$13","'UA'!$A$1:$J$14","'GLU'!$A$1:$J$14","'Na'!$A$1:$J$14","'K'!$A$1:$J$14","'CL'!$A$1:$J$13","'Ca'!$A$1:$J$13","'CRP'!$A$1:$J$13","'AST'!$M$10"}</definedName>
    <definedName name="HTML_Control" localSheetId="20" hidden="1">{"'AST'!$A$1:$J$13","'ALT'!$A$1:$J$13","'ALP'!$A$1:$J$13","'LD'!$A$1:$J$13","'CPK'!$A$1:$J$13","'r-GT'!$A$1:$J$13","'TCH'!$A$1:$J$13","'TG'!$A$1:$J$13","'HDL'!$A$1:$J$13","'TBIL'!$A$1:$J$13","'TP'!$A$1:$J$13","'ALB'!$A$1:$J$13","'BUN'!$A$1:$J$13","'CRE'!$A$1:$J$13","'UA'!$A$1:$J$14","'GLU'!$A$1:$J$14","'Na'!$A$1:$J$14","'K'!$A$1:$J$14","'CL'!$A$1:$J$13","'Ca'!$A$1:$J$13","'CRP'!$A$1:$J$13","'AST'!$M$10"}</definedName>
    <definedName name="HTML_Control" localSheetId="7" hidden="1">{"'AST'!$A$1:$J$13","'ALT'!$A$1:$J$13","'ALP'!$A$1:$J$13","'LD'!$A$1:$J$13","'CPK'!$A$1:$J$13","'r-GT'!$A$1:$J$13","'TCH'!$A$1:$J$13","'TG'!$A$1:$J$13","'HDL'!$A$1:$J$13","'TBIL'!$A$1:$J$13","'TP'!$A$1:$J$13","'ALB'!$A$1:$J$13","'BUN'!$A$1:$J$13","'CRE'!$A$1:$J$13","'UA'!$A$1:$J$14","'GLU'!$A$1:$J$14","'Na'!$A$1:$J$14","'K'!$A$1:$J$14","'CL'!$A$1:$J$13","'Ca'!$A$1:$J$13","'CRP'!$A$1:$J$13","'AST'!$M$10"}</definedName>
    <definedName name="HTML_Control" localSheetId="19" hidden="1">{"'AST'!$A$1:$J$13","'ALT'!$A$1:$J$13","'ALP'!$A$1:$J$13","'LD'!$A$1:$J$13","'CPK'!$A$1:$J$13","'r-GT'!$A$1:$J$13","'TCH'!$A$1:$J$13","'TG'!$A$1:$J$13","'HDL'!$A$1:$J$13","'TBIL'!$A$1:$J$13","'TP'!$A$1:$J$13","'ALB'!$A$1:$J$13","'BUN'!$A$1:$J$13","'CRE'!$A$1:$J$13","'UA'!$A$1:$J$14","'GLU'!$A$1:$J$14","'Na'!$A$1:$J$14","'K'!$A$1:$J$14","'CL'!$A$1:$J$13","'Ca'!$A$1:$J$13","'CRP'!$A$1:$J$13","'AST'!$M$10"}</definedName>
    <definedName name="HTML_Control" localSheetId="17" hidden="1">{"'AST'!$A$1:$J$13","'ALT'!$A$1:$J$13","'ALP'!$A$1:$J$13","'LD'!$A$1:$J$13","'CPK'!$A$1:$J$13","'r-GT'!$A$1:$J$13","'TCH'!$A$1:$J$13","'TG'!$A$1:$J$13","'HDL'!$A$1:$J$13","'TBIL'!$A$1:$J$13","'TP'!$A$1:$J$13","'ALB'!$A$1:$J$13","'BUN'!$A$1:$J$13","'CRE'!$A$1:$J$13","'UA'!$A$1:$J$14","'GLU'!$A$1:$J$14","'Na'!$A$1:$J$14","'K'!$A$1:$J$14","'CL'!$A$1:$J$13","'Ca'!$A$1:$J$13","'CRP'!$A$1:$J$13","'AST'!$M$10"}</definedName>
    <definedName name="HTML_Control" localSheetId="10" hidden="1">{"'AST'!$A$1:$J$13","'ALT'!$A$1:$J$13","'ALP'!$A$1:$J$13","'LD'!$A$1:$J$13","'CPK'!$A$1:$J$13","'r-GT'!$A$1:$J$13","'TCH'!$A$1:$J$13","'TG'!$A$1:$J$13","'HDL'!$A$1:$J$13","'TBIL'!$A$1:$J$13","'TP'!$A$1:$J$13","'ALB'!$A$1:$J$13","'BUN'!$A$1:$J$13","'CRE'!$A$1:$J$13","'UA'!$A$1:$J$14","'GLU'!$A$1:$J$14","'Na'!$A$1:$J$14","'K'!$A$1:$J$14","'CL'!$A$1:$J$13","'Ca'!$A$1:$J$13","'CRP'!$A$1:$J$13","'AST'!$M$10"}</definedName>
    <definedName name="HTML_Control" hidden="1">{"'AST'!$A$1:$J$13","'ALT'!$A$1:$J$13","'ALP'!$A$1:$J$13","'LD'!$A$1:$J$13","'CPK'!$A$1:$J$13","'r-GT'!$A$1:$J$13","'TCH'!$A$1:$J$13","'TG'!$A$1:$J$13","'HDL'!$A$1:$J$13","'TBIL'!$A$1:$J$13","'TP'!$A$1:$J$13","'ALB'!$A$1:$J$13","'BUN'!$A$1:$J$13","'CRE'!$A$1:$J$13","'UA'!$A$1:$J$14","'GLU'!$A$1:$J$14","'Na'!$A$1:$J$14","'K'!$A$1:$J$14","'CL'!$A$1:$J$13","'Ca'!$A$1:$J$13","'CRP'!$A$1:$J$13","'AST'!$M$10"}</definedName>
    <definedName name="HTML_Description" hidden="1">""</definedName>
    <definedName name="HTML_Email" hidden="1">""</definedName>
    <definedName name="HTML_Header" hidden="1">""</definedName>
    <definedName name="HTML_LastUpdate" hidden="1">"00/08/11"</definedName>
    <definedName name="HTML_LineAfter" hidden="1">FALSE</definedName>
    <definedName name="HTML_LineBefore" hidden="1">FALSE</definedName>
    <definedName name="HTML_Name" hidden="1">"検査値統一化委員会"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"C:\windows\ﾃﾞｽｸﾄｯﾌﾟ\基幹病院月間推移.htm"</definedName>
    <definedName name="HTML_Title" hidden="1">"基幹病院月間推移　Ｘ"</definedName>
    <definedName name="ｓｓ" hidden="1">{"'AST'!$A$1:$J$13","'ALT'!$A$1:$J$13","'ALP'!$A$1:$J$13","'LD'!$A$1:$J$13","'CPK'!$A$1:$J$13","'r-GT'!$A$1:$J$13","'TCH'!$A$1:$J$13","'TG'!$A$1:$J$13","'HDL'!$A$1:$J$13","'TBIL'!$A$1:$J$13","'TP'!$A$1:$J$13","'ALB'!$A$1:$J$13","'BUN'!$A$1:$J$13","'CRE'!$A$1:$J$13","'UA'!$A$1:$J$14","'GLU'!$A$1:$J$14","'Na'!$A$1:$J$14","'K'!$A$1:$J$14","'CL'!$A$1:$J$13","'Ca'!$A$1:$J$13","'CRP'!$A$1:$J$13","'AST'!$M$10"}</definedName>
  </definedNames>
  <calcPr calcId="144525"/>
</workbook>
</file>

<file path=xl/sharedStrings.xml><?xml version="1.0" encoding="utf-8"?>
<sst xmlns="http://schemas.openxmlformats.org/spreadsheetml/2006/main" count="480" uniqueCount="45">
  <si>
    <t>Na</t>
  </si>
  <si>
    <t>月</t>
  </si>
  <si>
    <t>千葉大</t>
  </si>
  <si>
    <t>がんｾﾝﾀｰ</t>
  </si>
  <si>
    <t>船橋医療C</t>
  </si>
  <si>
    <t>千葉総急C</t>
  </si>
  <si>
    <t>順大浦安</t>
  </si>
  <si>
    <t>千葉青葉</t>
  </si>
  <si>
    <t>サンリツ</t>
  </si>
  <si>
    <t>千葉MC</t>
  </si>
  <si>
    <t>新東京</t>
  </si>
  <si>
    <t>平均値</t>
  </si>
  <si>
    <t>ＭＩＮ</t>
  </si>
  <si>
    <t>ＭＡＸ</t>
  </si>
  <si>
    <t>R</t>
  </si>
  <si>
    <t>施設平均</t>
  </si>
  <si>
    <t>K</t>
  </si>
  <si>
    <t>CL</t>
  </si>
  <si>
    <t>Ca</t>
  </si>
  <si>
    <t>GLU</t>
  </si>
  <si>
    <t>TCH</t>
  </si>
  <si>
    <t>TG</t>
  </si>
  <si>
    <t>HDL</t>
  </si>
  <si>
    <t>TP</t>
  </si>
  <si>
    <t>ALB</t>
  </si>
  <si>
    <t>TBIL</t>
  </si>
  <si>
    <t>CRP</t>
  </si>
  <si>
    <t>UA</t>
  </si>
  <si>
    <t>BUN</t>
  </si>
  <si>
    <t>CRE</t>
  </si>
  <si>
    <t>AST</t>
  </si>
  <si>
    <t>ALT</t>
  </si>
  <si>
    <t>r-GT</t>
  </si>
  <si>
    <t>ALP</t>
  </si>
  <si>
    <t>LD</t>
  </si>
  <si>
    <t>CPK</t>
  </si>
  <si>
    <t>AMY</t>
  </si>
  <si>
    <t>CHE</t>
  </si>
  <si>
    <t>Fe</t>
  </si>
  <si>
    <t>Mg</t>
  </si>
  <si>
    <t>IP</t>
  </si>
  <si>
    <t>IgG</t>
  </si>
  <si>
    <t>IgA</t>
  </si>
  <si>
    <t>IgM</t>
  </si>
  <si>
    <t>LDL</t>
  </si>
</sst>
</file>

<file path=xl/styles.xml><?xml version="1.0" encoding="utf-8"?>
<styleSheet xmlns="http://schemas.openxmlformats.org/spreadsheetml/2006/main">
  <numFmts count="7">
    <numFmt numFmtId="176" formatCode="0.000_);[Red]\(0.000\)"/>
    <numFmt numFmtId="43" formatCode="_ * #,##0.00_ ;_ * \-#,##0.00_ ;_ * &quot;-&quot;??_ ;_ @_ "/>
    <numFmt numFmtId="177" formatCode="_ * #,##0_ ;_ * \-#,##0_ ;_ * &quot;-&quot;??_ ;_ @_ "/>
    <numFmt numFmtId="178" formatCode="_-&quot;\&quot;* #,##0.00_-\ ;\-&quot;\&quot;* #,##0.00_-\ ;_-&quot;\&quot;* &quot;-&quot;??_-\ ;_-@_-"/>
    <numFmt numFmtId="179" formatCode="0.000"/>
    <numFmt numFmtId="180" formatCode="_-&quot;\&quot;* #,##0_-\ ;\-&quot;\&quot;* #,##0_-\ ;_-&quot;\&quot;* &quot;-&quot;??_-\ ;_-@_-"/>
    <numFmt numFmtId="181" formatCode="0.00_);[Red]\(0.00\)"/>
  </numFmts>
  <fonts count="27">
    <font>
      <sz val="11"/>
      <name val="ＭＳ Ｐゴシック"/>
      <charset val="128"/>
    </font>
    <font>
      <b/>
      <sz val="16"/>
      <name val="Times New Roman"/>
      <charset val="134"/>
    </font>
    <font>
      <b/>
      <sz val="16"/>
      <name val="Meiryo UI"/>
      <charset val="128"/>
    </font>
    <font>
      <sz val="11"/>
      <name val="Meiryo UI"/>
      <charset val="128"/>
    </font>
    <font>
      <sz val="10"/>
      <name val="Meiryo UI"/>
      <charset val="128"/>
    </font>
    <font>
      <b/>
      <sz val="14"/>
      <name val="Meiryo UI"/>
      <charset val="128"/>
    </font>
    <font>
      <b/>
      <sz val="14"/>
      <color theme="1"/>
      <name val="Meiryo UI"/>
      <charset val="128"/>
    </font>
    <font>
      <sz val="11"/>
      <color theme="0"/>
      <name val="ＭＳ Ｐゴシック"/>
      <charset val="0"/>
      <scheme val="minor"/>
    </font>
    <font>
      <sz val="11"/>
      <color theme="1"/>
      <name val="ＭＳ Ｐゴシック"/>
      <charset val="0"/>
      <scheme val="minor"/>
    </font>
    <font>
      <sz val="11"/>
      <color theme="1"/>
      <name val="ＭＳ Ｐゴシック"/>
      <charset val="134"/>
      <scheme val="minor"/>
    </font>
    <font>
      <b/>
      <sz val="15"/>
      <color theme="3"/>
      <name val="ＭＳ Ｐゴシック"/>
      <charset val="134"/>
      <scheme val="minor"/>
    </font>
    <font>
      <sz val="11"/>
      <color rgb="FF006100"/>
      <name val="ＭＳ Ｐゴシック"/>
      <charset val="0"/>
      <scheme val="minor"/>
    </font>
    <font>
      <sz val="11"/>
      <color rgb="FF3F3F76"/>
      <name val="ＭＳ Ｐゴシック"/>
      <charset val="0"/>
      <scheme val="minor"/>
    </font>
    <font>
      <b/>
      <sz val="11"/>
      <color theme="3"/>
      <name val="ＭＳ Ｐゴシック"/>
      <charset val="134"/>
      <scheme val="minor"/>
    </font>
    <font>
      <u/>
      <sz val="11"/>
      <color rgb="FF0000FF"/>
      <name val="ＭＳ Ｐゴシック"/>
      <charset val="0"/>
      <scheme val="minor"/>
    </font>
    <font>
      <u/>
      <sz val="11"/>
      <color rgb="FF800080"/>
      <name val="ＭＳ Ｐゴシック"/>
      <charset val="0"/>
      <scheme val="minor"/>
    </font>
    <font>
      <sz val="11"/>
      <color rgb="FF9C0006"/>
      <name val="ＭＳ Ｐゴシック"/>
      <charset val="0"/>
      <scheme val="minor"/>
    </font>
    <font>
      <b/>
      <sz val="11"/>
      <color rgb="FFFA7D00"/>
      <name val="ＭＳ Ｐゴシック"/>
      <charset val="0"/>
      <scheme val="minor"/>
    </font>
    <font>
      <b/>
      <sz val="13"/>
      <color theme="3"/>
      <name val="ＭＳ Ｐゴシック"/>
      <charset val="134"/>
      <scheme val="minor"/>
    </font>
    <font>
      <sz val="11"/>
      <color rgb="FFFF0000"/>
      <name val="ＭＳ Ｐゴシック"/>
      <charset val="0"/>
      <scheme val="minor"/>
    </font>
    <font>
      <sz val="11"/>
      <color rgb="FFFA7D00"/>
      <name val="ＭＳ Ｐゴシック"/>
      <charset val="0"/>
      <scheme val="minor"/>
    </font>
    <font>
      <b/>
      <sz val="18"/>
      <color theme="3"/>
      <name val="ＭＳ Ｐゴシック"/>
      <charset val="134"/>
      <scheme val="minor"/>
    </font>
    <font>
      <i/>
      <sz val="11"/>
      <color rgb="FF7F7F7F"/>
      <name val="ＭＳ Ｐゴシック"/>
      <charset val="0"/>
      <scheme val="minor"/>
    </font>
    <font>
      <b/>
      <sz val="11"/>
      <color rgb="FF3F3F3F"/>
      <name val="ＭＳ Ｐゴシック"/>
      <charset val="0"/>
      <scheme val="minor"/>
    </font>
    <font>
      <b/>
      <sz val="11"/>
      <color rgb="FFFFFFFF"/>
      <name val="ＭＳ Ｐゴシック"/>
      <charset val="0"/>
      <scheme val="minor"/>
    </font>
    <font>
      <b/>
      <sz val="11"/>
      <color theme="1"/>
      <name val="ＭＳ Ｐゴシック"/>
      <charset val="0"/>
      <scheme val="minor"/>
    </font>
    <font>
      <sz val="11"/>
      <color rgb="FF9C6500"/>
      <name val="ＭＳ Ｐゴシック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9" fillId="0" borderId="0" applyFont="0" applyFill="0" applyBorder="0" applyAlignment="0" applyProtection="0">
      <alignment vertical="center"/>
    </xf>
    <xf numFmtId="0" fontId="12" fillId="13" borderId="5" applyNumberFormat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8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5" borderId="6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7" fillId="23" borderId="5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4" fillId="29" borderId="10" applyNumberFormat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0" borderId="0"/>
  </cellStyleXfs>
  <cellXfs count="41">
    <xf numFmtId="0" fontId="0" fillId="0" borderId="0" xfId="0"/>
    <xf numFmtId="17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9" fontId="5" fillId="2" borderId="3" xfId="0" applyNumberFormat="1" applyFont="1" applyFill="1" applyBorder="1" applyAlignment="1">
      <alignment horizontal="center" vertical="center"/>
    </xf>
    <xf numFmtId="179" fontId="5" fillId="2" borderId="2" xfId="0" applyNumberFormat="1" applyFont="1" applyFill="1" applyBorder="1" applyAlignment="1">
      <alignment horizontal="center" vertical="center"/>
    </xf>
    <xf numFmtId="179" fontId="5" fillId="2" borderId="1" xfId="0" applyNumberFormat="1" applyFont="1" applyFill="1" applyBorder="1" applyAlignment="1">
      <alignment horizontal="center" vertical="center"/>
    </xf>
    <xf numFmtId="179" fontId="5" fillId="3" borderId="3" xfId="0" applyNumberFormat="1" applyFont="1" applyFill="1" applyBorder="1" applyAlignment="1">
      <alignment horizontal="center" vertical="center"/>
    </xf>
    <xf numFmtId="179" fontId="6" fillId="2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/>
    </xf>
    <xf numFmtId="179" fontId="5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/>
    </xf>
    <xf numFmtId="179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9" fontId="5" fillId="0" borderId="3" xfId="0" applyNumberFormat="1" applyFont="1" applyBorder="1" applyAlignment="1">
      <alignment horizontal="center" vertical="center"/>
    </xf>
    <xf numFmtId="179" fontId="5" fillId="0" borderId="2" xfId="0" applyNumberFormat="1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9" fontId="5" fillId="4" borderId="2" xfId="0" applyNumberFormat="1" applyFont="1" applyFill="1" applyBorder="1" applyAlignment="1">
      <alignment horizontal="center" vertical="center"/>
    </xf>
    <xf numFmtId="179" fontId="5" fillId="4" borderId="1" xfId="0" applyNumberFormat="1" applyFont="1" applyFill="1" applyBorder="1" applyAlignment="1">
      <alignment horizontal="center" vertical="center"/>
    </xf>
    <xf numFmtId="179" fontId="5" fillId="4" borderId="3" xfId="0" applyNumberFormat="1" applyFont="1" applyFill="1" applyBorder="1" applyAlignment="1">
      <alignment horizontal="center"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/>
    <xf numFmtId="181" fontId="5" fillId="0" borderId="3" xfId="0" applyNumberFormat="1" applyFont="1" applyBorder="1" applyAlignment="1">
      <alignment horizontal="center" vertical="center"/>
    </xf>
  </cellXfs>
  <cellStyles count="50">
    <cellStyle name="標準" xfId="0" builtinId="0"/>
    <cellStyle name="桁区切り[0]" xfId="1" builtinId="6"/>
    <cellStyle name="入力" xfId="2" builtinId="20"/>
    <cellStyle name="桁区切り" xfId="3" builtinId="3"/>
    <cellStyle name="通貨[0]" xfId="4" builtinId="7"/>
    <cellStyle name="40% - アクセント 5" xfId="5" builtinId="47"/>
    <cellStyle name="通貨" xfId="6" builtinId="4"/>
    <cellStyle name="パーセント" xfId="7" builtinId="5"/>
    <cellStyle name="ハイパーリンク" xfId="8" builtinId="8"/>
    <cellStyle name="アクセント 2" xfId="9" builtinId="33"/>
    <cellStyle name="訪問済ハイパーリンク" xfId="10" builtinId="9"/>
    <cellStyle name="20% - アクセント 4" xfId="11" builtinId="42"/>
    <cellStyle name="メモ" xfId="12" builtinId="10"/>
    <cellStyle name="良い" xfId="13" builtinId="26"/>
    <cellStyle name="警告文" xfId="14" builtinId="11"/>
    <cellStyle name="リンクセル" xfId="15" builtinId="24"/>
    <cellStyle name="タイトル" xfId="16" builtinId="15"/>
    <cellStyle name="説明文" xfId="17" builtinId="53"/>
    <cellStyle name="アクセント 6" xfId="18" builtinId="49"/>
    <cellStyle name="出力" xfId="19" builtinId="21"/>
    <cellStyle name="見出し 1" xfId="20" builtinId="16"/>
    <cellStyle name="見出し 2" xfId="21" builtinId="17"/>
    <cellStyle name="計算" xfId="22" builtinId="22"/>
    <cellStyle name="見出し 3" xfId="23" builtinId="18"/>
    <cellStyle name="見出し 4" xfId="24" builtinId="19"/>
    <cellStyle name="60% - アクセント 5" xfId="25" builtinId="48"/>
    <cellStyle name="チェックセル" xfId="26" builtinId="23"/>
    <cellStyle name="40% - アクセント 1" xfId="27" builtinId="31"/>
    <cellStyle name="集計" xfId="28" builtinId="25"/>
    <cellStyle name="悪い" xfId="29" builtinId="27"/>
    <cellStyle name="どちらでもない" xfId="30" builtinId="28"/>
    <cellStyle name="アクセント 1" xfId="31" builtinId="29"/>
    <cellStyle name="20% - アクセント 1" xfId="32" builtinId="30"/>
    <cellStyle name="20% - アクセント 5" xfId="33" builtinId="46"/>
    <cellStyle name="60% - アクセント 1" xfId="34" builtinId="32"/>
    <cellStyle name="20% - アクセント 2" xfId="35" builtinId="34"/>
    <cellStyle name="40% - アクセント 2" xfId="36" builtinId="35"/>
    <cellStyle name="20% - アクセント 6" xfId="37" builtinId="50"/>
    <cellStyle name="60% - アクセント 2" xfId="38" builtinId="36"/>
    <cellStyle name="アクセント 3" xfId="39" builtinId="37"/>
    <cellStyle name="20% - アクセント 3" xfId="40" builtinId="38"/>
    <cellStyle name="40% - アクセント 3" xfId="41" builtinId="39"/>
    <cellStyle name="60% - アクセント 3" xfId="42" builtinId="40"/>
    <cellStyle name="アクセント 4" xfId="43" builtinId="41"/>
    <cellStyle name="40% - アクセント 4" xfId="44" builtinId="43"/>
    <cellStyle name="60% - アクセント 4" xfId="45" builtinId="44"/>
    <cellStyle name="アクセント 5" xfId="46" builtinId="45"/>
    <cellStyle name="40% - アクセント 6" xfId="47" builtinId="51"/>
    <cellStyle name="60% - アクセント 6" xfId="48" builtinId="52"/>
    <cellStyle name="標準 2" xfId="49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800000"/>
      <color rgb="0000FF00"/>
      <color rgb="0000FFFF"/>
      <color rgb="00800080"/>
      <color rgb="00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4" Type="http://schemas.openxmlformats.org/officeDocument/2006/relationships/sharedStrings" Target="sharedStrings.xml"/><Relationship Id="rId33" Type="http://schemas.openxmlformats.org/officeDocument/2006/relationships/styles" Target="styles.xml"/><Relationship Id="rId32" Type="http://schemas.openxmlformats.org/officeDocument/2006/relationships/theme" Target="theme/theme1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9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7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9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1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5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7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9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90757033512538"/>
          <c:y val="0.1097050933919"/>
          <c:w val="0.673950132902892"/>
          <c:h val="0.670888840358171"/>
        </c:manualLayout>
      </c:layout>
      <c:lineChart>
        <c:grouping val="standard"/>
        <c:varyColors val="0"/>
        <c:ser>
          <c:idx val="0"/>
          <c:order val="0"/>
          <c:tx>
            <c:strRef>
              <c:f>Na!$B$2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Na!$A$3:$A$23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Na!$B$3:$B$23</c:f>
              <c:numCache>
                <c:formatCode>0.000</c:formatCode>
                <c:ptCount val="21"/>
                <c:pt idx="0">
                  <c:v>0.125886420312126</c:v>
                </c:pt>
                <c:pt idx="1">
                  <c:v>0.110416007216298</c:v>
                </c:pt>
                <c:pt idx="2">
                  <c:v>0.126790956804453</c:v>
                </c:pt>
                <c:pt idx="3">
                  <c:v>0.0909163044733433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Na!$C$2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Na!$A$3:$A$23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Na!$C$3:$C$23</c:f>
              <c:numCache>
                <c:formatCode>0.000</c:formatCode>
                <c:ptCount val="21"/>
                <c:pt idx="0">
                  <c:v>0.433180387568448</c:v>
                </c:pt>
                <c:pt idx="1">
                  <c:v>0.469880901229614</c:v>
                </c:pt>
                <c:pt idx="2">
                  <c:v>0.459637068795558</c:v>
                </c:pt>
                <c:pt idx="3">
                  <c:v>0.371437501778459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Na!$D$2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Na!$A$3:$A$23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Na!$D$3:$D$23</c:f>
              <c:numCache>
                <c:formatCode>0.000</c:formatCode>
                <c:ptCount val="21"/>
                <c:pt idx="0">
                  <c:v>0.294267687638581</c:v>
                </c:pt>
                <c:pt idx="1">
                  <c:v>0.208999243846414</c:v>
                </c:pt>
                <c:pt idx="2">
                  <c:v>0.174202281547507</c:v>
                </c:pt>
                <c:pt idx="3">
                  <c:v>0.20008121068518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Na!$E$2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Na!$A$3:$A$23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Na!$E$3:$E$23</c:f>
              <c:numCache>
                <c:formatCode>0.000</c:formatCode>
                <c:ptCount val="21"/>
                <c:pt idx="0">
                  <c:v>0.59</c:v>
                </c:pt>
                <c:pt idx="1">
                  <c:v>0.35</c:v>
                </c:pt>
                <c:pt idx="2">
                  <c:v>0.58</c:v>
                </c:pt>
                <c:pt idx="3">
                  <c:v>0.26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Na!$F$2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Na!$A$3:$A$23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Na!$F$3:$F$23</c:f>
              <c:numCache>
                <c:formatCode>0.000</c:formatCode>
                <c:ptCount val="21"/>
                <c:pt idx="0">
                  <c:v>0.43832561758923</c:v>
                </c:pt>
                <c:pt idx="1">
                  <c:v>0.438505453952267</c:v>
                </c:pt>
                <c:pt idx="2">
                  <c:v>0.538261465106525</c:v>
                </c:pt>
                <c:pt idx="3">
                  <c:v>0.372430608432215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Na!$G$2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Na!$A$3:$A$23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Na!$G$3:$G$23</c:f>
              <c:numCache>
                <c:formatCode>0.000</c:formatCode>
                <c:ptCount val="21"/>
                <c:pt idx="0">
                  <c:v>0.513</c:v>
                </c:pt>
                <c:pt idx="1">
                  <c:v>0.39</c:v>
                </c:pt>
                <c:pt idx="2">
                  <c:v>0.362</c:v>
                </c:pt>
                <c:pt idx="3">
                  <c:v>0.436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Na!$H$2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Na!$A$3:$A$23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Na!$H$3:$H$23</c:f>
              <c:numCache>
                <c:formatCode>0.000</c:formatCode>
                <c:ptCount val="21"/>
                <c:pt idx="0">
                  <c:v>0.394</c:v>
                </c:pt>
                <c:pt idx="1">
                  <c:v>0.321</c:v>
                </c:pt>
                <c:pt idx="2">
                  <c:v>0.326</c:v>
                </c:pt>
                <c:pt idx="3">
                  <c:v>0.366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Na!$I$2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Na!$A$3:$A$23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Na!$I$3:$I$23</c:f>
              <c:numCache>
                <c:formatCode>0.000</c:formatCode>
                <c:ptCount val="21"/>
                <c:pt idx="1">
                  <c:v>0.4</c:v>
                </c:pt>
                <c:pt idx="2">
                  <c:v>0.51</c:v>
                </c:pt>
                <c:pt idx="3">
                  <c:v>0.42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Na!$J$2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Na!$A$3:$A$23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Na!$J$3:$J$23</c:f>
              <c:numCache>
                <c:formatCode>0.000</c:formatCode>
                <c:ptCount val="21"/>
                <c:pt idx="1">
                  <c:v>0.419</c:v>
                </c:pt>
                <c:pt idx="2">
                  <c:v>0.39</c:v>
                </c:pt>
                <c:pt idx="3">
                  <c:v>0.4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Na!$K$2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Na!$A$3:$A$23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Na!$K$3:$K$23</c:f>
              <c:numCache>
                <c:formatCode>0.000</c:formatCode>
                <c:ptCount val="21"/>
                <c:pt idx="0">
                  <c:v>0.398380016158341</c:v>
                </c:pt>
                <c:pt idx="1">
                  <c:v>0.345311289582733</c:v>
                </c:pt>
                <c:pt idx="2">
                  <c:v>0.385210196917116</c:v>
                </c:pt>
                <c:pt idx="3">
                  <c:v>0.324096180596577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98016"/>
        <c:axId val="143400320"/>
      </c:lineChart>
      <c:catAx>
        <c:axId val="143398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3400320"/>
        <c:crosses val="autoZero"/>
        <c:auto val="0"/>
        <c:lblAlgn val="ctr"/>
        <c:lblOffset val="100"/>
        <c:tickLblSkip val="1"/>
        <c:noMultiLvlLbl val="0"/>
      </c:catAx>
      <c:valAx>
        <c:axId val="143400320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3398016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92618485938259"/>
          <c:y val="0.140983767928327"/>
          <c:w val="0.190824622288392"/>
          <c:h val="0.8327868852459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75422314654215"/>
          <c:y val="0.1097050933919"/>
          <c:w val="0.676768789405759"/>
          <c:h val="0.670888840358171"/>
        </c:manualLayout>
      </c:layout>
      <c:lineChart>
        <c:grouping val="standard"/>
        <c:varyColors val="0"/>
        <c:ser>
          <c:idx val="0"/>
          <c:order val="0"/>
          <c:tx>
            <c:strRef>
              <c:f>K!$B$2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K!$B$3:$B$23</c:f>
              <c:numCache>
                <c:formatCode>0.000</c:formatCode>
                <c:ptCount val="21"/>
                <c:pt idx="0">
                  <c:v>0.151009620395957</c:v>
                </c:pt>
                <c:pt idx="1">
                  <c:v>0.148591765623557</c:v>
                </c:pt>
                <c:pt idx="2">
                  <c:v>0.204733637640279</c:v>
                </c:pt>
                <c:pt idx="3">
                  <c:v>0.161854065928844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K!$C$2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K!$C$3:$C$23</c:f>
              <c:numCache>
                <c:formatCode>0.000</c:formatCode>
                <c:ptCount val="21"/>
                <c:pt idx="0">
                  <c:v>0.490660812809099</c:v>
                </c:pt>
                <c:pt idx="1">
                  <c:v>0.497743941943997</c:v>
                </c:pt>
                <c:pt idx="2">
                  <c:v>0.479470188614378</c:v>
                </c:pt>
                <c:pt idx="3">
                  <c:v>0.443544299731207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K!$D$3:$D$23</c:f>
              <c:numCache>
                <c:formatCode>0.000</c:formatCode>
                <c:ptCount val="21"/>
                <c:pt idx="0">
                  <c:v>0.325063051783438</c:v>
                </c:pt>
                <c:pt idx="1">
                  <c:v>0.265388525875623</c:v>
                </c:pt>
                <c:pt idx="2">
                  <c:v>0.368555570486403</c:v>
                </c:pt>
                <c:pt idx="3">
                  <c:v>0.236346685191811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K!$E$2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K!$E$3:$E$23</c:f>
              <c:numCache>
                <c:formatCode>0.000</c:formatCode>
                <c:ptCount val="21"/>
                <c:pt idx="0">
                  <c:v>0.44</c:v>
                </c:pt>
                <c:pt idx="1">
                  <c:v>0.35</c:v>
                </c:pt>
                <c:pt idx="2">
                  <c:v>0.56</c:v>
                </c:pt>
                <c:pt idx="3">
                  <c:v>0.31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K!$F$2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K!$F$3:$F$23</c:f>
              <c:numCache>
                <c:formatCode>0.000</c:formatCode>
                <c:ptCount val="21"/>
                <c:pt idx="0">
                  <c:v>0.452734516479535</c:v>
                </c:pt>
                <c:pt idx="1">
                  <c:v>0.291807030598626</c:v>
                </c:pt>
                <c:pt idx="2">
                  <c:v>0.551234666759109</c:v>
                </c:pt>
                <c:pt idx="3">
                  <c:v>0.424040383683883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K!$G$2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K!$G$3:$G$23</c:f>
              <c:numCache>
                <c:formatCode>0.000</c:formatCode>
                <c:ptCount val="21"/>
                <c:pt idx="0">
                  <c:v>0.669</c:v>
                </c:pt>
                <c:pt idx="1">
                  <c:v>0.535</c:v>
                </c:pt>
                <c:pt idx="2">
                  <c:v>0.53</c:v>
                </c:pt>
                <c:pt idx="3">
                  <c:v>0.648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K!$H$2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K!$H$3:$H$23</c:f>
              <c:numCache>
                <c:formatCode>0.000</c:formatCode>
                <c:ptCount val="21"/>
                <c:pt idx="0">
                  <c:v>0.337</c:v>
                </c:pt>
                <c:pt idx="1">
                  <c:v>0.401</c:v>
                </c:pt>
                <c:pt idx="2">
                  <c:v>0.274</c:v>
                </c:pt>
                <c:pt idx="3">
                  <c:v>0.473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K!$I$2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K!$I$3:$I$23</c:f>
              <c:numCache>
                <c:formatCode>0.000</c:formatCode>
                <c:ptCount val="21"/>
                <c:pt idx="1">
                  <c:v>0.58</c:v>
                </c:pt>
                <c:pt idx="2">
                  <c:v>0.8</c:v>
                </c:pt>
                <c:pt idx="3">
                  <c:v>0.55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K!$J$2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K!$J$3:$J$23</c:f>
              <c:numCache>
                <c:formatCode>0.000</c:formatCode>
                <c:ptCount val="21"/>
                <c:pt idx="1">
                  <c:v>1.115</c:v>
                </c:pt>
                <c:pt idx="2">
                  <c:v>0.843</c:v>
                </c:pt>
                <c:pt idx="3">
                  <c:v>1.113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K!$K$2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K!$K$3:$K$23</c:f>
              <c:numCache>
                <c:formatCode>0.000</c:formatCode>
                <c:ptCount val="21"/>
                <c:pt idx="0">
                  <c:v>0.40935257163829</c:v>
                </c:pt>
                <c:pt idx="1">
                  <c:v>0.464947918226867</c:v>
                </c:pt>
                <c:pt idx="2">
                  <c:v>0.512332673722241</c:v>
                </c:pt>
                <c:pt idx="3">
                  <c:v>0.484420603837305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466112"/>
        <c:axId val="191054592"/>
      </c:lineChart>
      <c:catAx>
        <c:axId val="189466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91054592"/>
        <c:crosses val="autoZero"/>
        <c:auto val="0"/>
        <c:lblAlgn val="ctr"/>
        <c:lblOffset val="100"/>
        <c:tickLblSkip val="1"/>
        <c:noMultiLvlLbl val="0"/>
      </c:catAx>
      <c:valAx>
        <c:axId val="191054592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89466112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2332439678285"/>
          <c:y val="0.147540877778627"/>
          <c:w val="0.164879356568365"/>
          <c:h val="0.82950810760305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62069691262888"/>
          <c:y val="0.1097050933919"/>
          <c:w val="0.670690219802528"/>
          <c:h val="0.670888840358171"/>
        </c:manualLayout>
      </c:layout>
      <c:lineChart>
        <c:grouping val="standard"/>
        <c:varyColors val="0"/>
        <c:ser>
          <c:idx val="0"/>
          <c:order val="0"/>
          <c:tx>
            <c:strRef>
              <c:f>CL!$B$2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CL!$B$3:$B$23</c:f>
              <c:numCache>
                <c:formatCode>0.000</c:formatCode>
                <c:ptCount val="21"/>
                <c:pt idx="0">
                  <c:v>0.13421831363163</c:v>
                </c:pt>
                <c:pt idx="1">
                  <c:v>0.123199337603294</c:v>
                </c:pt>
                <c:pt idx="2">
                  <c:v>0.149488429251113</c:v>
                </c:pt>
                <c:pt idx="3">
                  <c:v>0.113708378853447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CL!$C$2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CL!$C$3:$C$23</c:f>
              <c:numCache>
                <c:formatCode>0.000</c:formatCode>
                <c:ptCount val="21"/>
                <c:pt idx="0">
                  <c:v>0.569182257256444</c:v>
                </c:pt>
                <c:pt idx="1">
                  <c:v>0.679151589189409</c:v>
                </c:pt>
                <c:pt idx="2">
                  <c:v>0.748350670790356</c:v>
                </c:pt>
                <c:pt idx="3">
                  <c:v>0.576283306491268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CL!$D$2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CL!$D$3:$D$23</c:f>
              <c:numCache>
                <c:formatCode>0.000</c:formatCode>
                <c:ptCount val="21"/>
                <c:pt idx="0">
                  <c:v>0.137603118456844</c:v>
                </c:pt>
                <c:pt idx="1">
                  <c:v>0.198377590910467</c:v>
                </c:pt>
                <c:pt idx="2">
                  <c:v>0.323649290065641</c:v>
                </c:pt>
                <c:pt idx="3">
                  <c:v>0.254045599883356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CL!$E$2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CL!$E$3:$E$23</c:f>
              <c:numCache>
                <c:formatCode>0.000</c:formatCode>
                <c:ptCount val="21"/>
                <c:pt idx="0">
                  <c:v>0.69</c:v>
                </c:pt>
                <c:pt idx="1">
                  <c:v>0.61</c:v>
                </c:pt>
                <c:pt idx="2">
                  <c:v>0.59</c:v>
                </c:pt>
                <c:pt idx="3">
                  <c:v>0.62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CL!$F$2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CL!$F$3:$F$23</c:f>
              <c:numCache>
                <c:formatCode>0.000</c:formatCode>
                <c:ptCount val="21"/>
                <c:pt idx="0">
                  <c:v>0.488778309486912</c:v>
                </c:pt>
                <c:pt idx="1">
                  <c:v>0.370611532506926</c:v>
                </c:pt>
                <c:pt idx="2">
                  <c:v>0.538652209829665</c:v>
                </c:pt>
                <c:pt idx="3">
                  <c:v>0.648691214593824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CL!$G$2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CL!$G$3:$G$23</c:f>
              <c:numCache>
                <c:formatCode>0.000</c:formatCode>
                <c:ptCount val="21"/>
                <c:pt idx="0">
                  <c:v>0.573</c:v>
                </c:pt>
                <c:pt idx="1">
                  <c:v>0.48</c:v>
                </c:pt>
                <c:pt idx="2">
                  <c:v>0.304</c:v>
                </c:pt>
                <c:pt idx="3">
                  <c:v>0.478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CL!$H$2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CL!$H$3:$H$23</c:f>
              <c:numCache>
                <c:formatCode>0.000</c:formatCode>
                <c:ptCount val="21"/>
                <c:pt idx="0">
                  <c:v>0.438</c:v>
                </c:pt>
                <c:pt idx="1">
                  <c:v>0.465</c:v>
                </c:pt>
                <c:pt idx="2">
                  <c:v>0.464</c:v>
                </c:pt>
                <c:pt idx="3">
                  <c:v>0.388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CL!$I$2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CL!$I$3:$I$23</c:f>
              <c:numCache>
                <c:formatCode>0.000</c:formatCode>
                <c:ptCount val="21"/>
                <c:pt idx="1">
                  <c:v>0.42</c:v>
                </c:pt>
                <c:pt idx="2">
                  <c:v>0.48</c:v>
                </c:pt>
                <c:pt idx="3">
                  <c:v>0.46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CL!$J$2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CL!$J$3:$J$23</c:f>
              <c:numCache>
                <c:formatCode>0.000</c:formatCode>
                <c:ptCount val="21"/>
                <c:pt idx="1">
                  <c:v>0.659</c:v>
                </c:pt>
                <c:pt idx="2">
                  <c:v>0.583</c:v>
                </c:pt>
                <c:pt idx="3">
                  <c:v>0.385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CL!$K$2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CL!$K$3:$K$23</c:f>
              <c:numCache>
                <c:formatCode>0.000</c:formatCode>
                <c:ptCount val="21"/>
                <c:pt idx="0">
                  <c:v>0.432968856975976</c:v>
                </c:pt>
                <c:pt idx="1">
                  <c:v>0.445037783356677</c:v>
                </c:pt>
                <c:pt idx="2">
                  <c:v>0.464571177770753</c:v>
                </c:pt>
                <c:pt idx="3">
                  <c:v>0.435969833313544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6822912"/>
        <c:axId val="330484736"/>
      </c:lineChart>
      <c:catAx>
        <c:axId val="32682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330484736"/>
        <c:crosses val="autoZero"/>
        <c:auto val="0"/>
        <c:lblAlgn val="ctr"/>
        <c:lblOffset val="100"/>
        <c:tickLblSkip val="1"/>
        <c:noMultiLvlLbl val="0"/>
      </c:catAx>
      <c:valAx>
        <c:axId val="330484736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326822912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6896596603123"/>
          <c:y val="0.14754064832805"/>
          <c:w val="0.166896596603111"/>
          <c:h val="0.8295081296656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72482975489807"/>
          <c:y val="0.100748959210795"/>
          <c:w val="0.674496644295303"/>
          <c:h val="0.67088884035817"/>
        </c:manualLayout>
      </c:layout>
      <c:lineChart>
        <c:grouping val="standard"/>
        <c:varyColors val="0"/>
        <c:ser>
          <c:idx val="0"/>
          <c:order val="0"/>
          <c:tx>
            <c:strRef>
              <c:f>Ca!$B$2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Ca!$B$3:$B$23</c:f>
              <c:numCache>
                <c:formatCode>0.000</c:formatCode>
                <c:ptCount val="21"/>
                <c:pt idx="0">
                  <c:v>0.412530819558655</c:v>
                </c:pt>
                <c:pt idx="1">
                  <c:v>0.687554929831935</c:v>
                </c:pt>
                <c:pt idx="2">
                  <c:v>0.634845491732641</c:v>
                </c:pt>
                <c:pt idx="3">
                  <c:v>0.52493781726634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Ca!$C$2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Ca!$C$3:$C$23</c:f>
              <c:numCache>
                <c:formatCode>0.000</c:formatCode>
                <c:ptCount val="21"/>
                <c:pt idx="0">
                  <c:v>1.33389675659657</c:v>
                </c:pt>
                <c:pt idx="1">
                  <c:v>1.20357000692856</c:v>
                </c:pt>
                <c:pt idx="2">
                  <c:v>0.698688450088005</c:v>
                </c:pt>
                <c:pt idx="3">
                  <c:v>0.92009530108901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Ca!$D$2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Ca!$D$3:$D$23</c:f>
              <c:numCache>
                <c:formatCode>0.000</c:formatCode>
                <c:ptCount val="21"/>
                <c:pt idx="0">
                  <c:v>0.393074266190335</c:v>
                </c:pt>
                <c:pt idx="1">
                  <c:v>0.723214025707151</c:v>
                </c:pt>
                <c:pt idx="2">
                  <c:v>0.941338103785084</c:v>
                </c:pt>
                <c:pt idx="3">
                  <c:v>0.664431404699598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Ca!$E$2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Ca!$E$3:$E$23</c:f>
              <c:numCache>
                <c:formatCode>0.000</c:formatCode>
                <c:ptCount val="21"/>
                <c:pt idx="0">
                  <c:v>0.68</c:v>
                </c:pt>
                <c:pt idx="1">
                  <c:v>0.56</c:v>
                </c:pt>
                <c:pt idx="2">
                  <c:v>0.81</c:v>
                </c:pt>
                <c:pt idx="3">
                  <c:v>0.48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Ca!$F$2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Ca!$F$3:$F$23</c:f>
              <c:numCache>
                <c:formatCode>0.000</c:formatCode>
                <c:ptCount val="21"/>
                <c:pt idx="0">
                  <c:v>0.727911422354434</c:v>
                </c:pt>
                <c:pt idx="1">
                  <c:v>0.537707683375014</c:v>
                </c:pt>
                <c:pt idx="2">
                  <c:v>0.763064871784045</c:v>
                </c:pt>
                <c:pt idx="3">
                  <c:v>0.676715142541285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Ca!$G$2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Ca!$G$3:$G$23</c:f>
              <c:numCache>
                <c:formatCode>0.000</c:formatCode>
                <c:ptCount val="21"/>
                <c:pt idx="0">
                  <c:v>0.826</c:v>
                </c:pt>
                <c:pt idx="1">
                  <c:v>1.011</c:v>
                </c:pt>
                <c:pt idx="2">
                  <c:v>0.775</c:v>
                </c:pt>
                <c:pt idx="3">
                  <c:v>0.75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Ca!$H$2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Ca!$H$3:$H$23</c:f>
              <c:numCache>
                <c:formatCode>0.000</c:formatCode>
                <c:ptCount val="21"/>
                <c:pt idx="0">
                  <c:v>0.983</c:v>
                </c:pt>
                <c:pt idx="1">
                  <c:v>0.968</c:v>
                </c:pt>
                <c:pt idx="2">
                  <c:v>0.783</c:v>
                </c:pt>
                <c:pt idx="3">
                  <c:v>0.79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Ca!$I$2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Ca!$I$3:$I$23</c:f>
              <c:numCache>
                <c:formatCode>0.000</c:formatCode>
                <c:ptCount val="21"/>
                <c:pt idx="1">
                  <c:v>0.79</c:v>
                </c:pt>
                <c:pt idx="2">
                  <c:v>1.1</c:v>
                </c:pt>
                <c:pt idx="3">
                  <c:v>0.82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Ca!$J$2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Ca!$J$3:$J$23</c:f>
              <c:numCache>
                <c:formatCode>0.000</c:formatCode>
                <c:ptCount val="21"/>
                <c:pt idx="1">
                  <c:v>0.833</c:v>
                </c:pt>
                <c:pt idx="2">
                  <c:v>1.27</c:v>
                </c:pt>
                <c:pt idx="3">
                  <c:v>1.378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Ca!$K$2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Ca!$K$3:$K$23</c:f>
              <c:numCache>
                <c:formatCode>0.000</c:formatCode>
                <c:ptCount val="21"/>
                <c:pt idx="0">
                  <c:v>0.765201894957141</c:v>
                </c:pt>
                <c:pt idx="1">
                  <c:v>0.812671849538073</c:v>
                </c:pt>
                <c:pt idx="2">
                  <c:v>0.863992990821086</c:v>
                </c:pt>
                <c:pt idx="3">
                  <c:v>0.778242185066248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941696"/>
        <c:axId val="22943616"/>
      </c:lineChart>
      <c:catAx>
        <c:axId val="22941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2943616"/>
        <c:crosses val="autoZero"/>
        <c:auto val="0"/>
        <c:lblAlgn val="ctr"/>
        <c:lblOffset val="100"/>
        <c:tickLblSkip val="1"/>
        <c:noMultiLvlLbl val="0"/>
      </c:catAx>
      <c:valAx>
        <c:axId val="22943616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2941696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2834786026079"/>
          <c:y val="0.147540877778627"/>
          <c:w val="0.164438643030584"/>
          <c:h val="0.82950810760305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933786852208169"/>
          <c:y val="0.109243921604028"/>
          <c:w val="0.667233150759655"/>
          <c:h val="0.672270286794025"/>
        </c:manualLayout>
      </c:layout>
      <c:lineChart>
        <c:grouping val="standard"/>
        <c:varyColors val="0"/>
        <c:ser>
          <c:idx val="0"/>
          <c:order val="0"/>
          <c:tx>
            <c:strRef>
              <c:f>GLU!$B$2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GLU!$A$3:$A$23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GLU!$B$3:$B$23</c:f>
              <c:numCache>
                <c:formatCode>0.000</c:formatCode>
                <c:ptCount val="21"/>
                <c:pt idx="0">
                  <c:v>0.434131125762663</c:v>
                </c:pt>
                <c:pt idx="1">
                  <c:v>0.353515618584574</c:v>
                </c:pt>
                <c:pt idx="2">
                  <c:v>0.370962001258711</c:v>
                </c:pt>
                <c:pt idx="3">
                  <c:v>0.370528305319676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GLU!$C$2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GLU!$A$3:$A$23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GLU!$C$3:$C$23</c:f>
              <c:numCache>
                <c:formatCode>0.000</c:formatCode>
                <c:ptCount val="21"/>
                <c:pt idx="0">
                  <c:v>0.431735312239046</c:v>
                </c:pt>
                <c:pt idx="1">
                  <c:v>0.558145423530655</c:v>
                </c:pt>
                <c:pt idx="2">
                  <c:v>0.8031582619395</c:v>
                </c:pt>
                <c:pt idx="3">
                  <c:v>0.43298790135288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GLU!$D$2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GLU!$A$3:$A$23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GLU!$D$3:$D$23</c:f>
              <c:numCache>
                <c:formatCode>0.000</c:formatCode>
                <c:ptCount val="21"/>
                <c:pt idx="0">
                  <c:v>0.267502527613603</c:v>
                </c:pt>
                <c:pt idx="1">
                  <c:v>0.272857082813205</c:v>
                </c:pt>
                <c:pt idx="2">
                  <c:v>0.369540006095392</c:v>
                </c:pt>
                <c:pt idx="3">
                  <c:v>0.279359078160405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GLU!$E$2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GLU!$A$3:$A$23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GLU!$E$3:$E$23</c:f>
              <c:numCache>
                <c:formatCode>0.000</c:formatCode>
                <c:ptCount val="21"/>
                <c:pt idx="0">
                  <c:v>0.65</c:v>
                </c:pt>
                <c:pt idx="1">
                  <c:v>0.38</c:v>
                </c:pt>
                <c:pt idx="2">
                  <c:v>0.44</c:v>
                </c:pt>
                <c:pt idx="3">
                  <c:v>0.32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GLU!$F$2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GLU!$A$3:$A$23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GLU!$F$3:$F$23</c:f>
              <c:numCache>
                <c:formatCode>0.000</c:formatCode>
                <c:ptCount val="21"/>
                <c:pt idx="0">
                  <c:v>0.425672057653463</c:v>
                </c:pt>
                <c:pt idx="1">
                  <c:v>0.342434225503045</c:v>
                </c:pt>
                <c:pt idx="2">
                  <c:v>0.498336188162659</c:v>
                </c:pt>
                <c:pt idx="3">
                  <c:v>0.454439970047899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GLU!$G$2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GLU!$A$3:$A$23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GLU!$G$3:$G$23</c:f>
              <c:numCache>
                <c:formatCode>0.000</c:formatCode>
                <c:ptCount val="21"/>
                <c:pt idx="0">
                  <c:v>0.503</c:v>
                </c:pt>
                <c:pt idx="1">
                  <c:v>0.771</c:v>
                </c:pt>
                <c:pt idx="2">
                  <c:v>0.51</c:v>
                </c:pt>
                <c:pt idx="3">
                  <c:v>0.691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GLU!$H$2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GLU!$A$3:$A$23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GLU!$H$3:$H$23</c:f>
              <c:numCache>
                <c:formatCode>0.000</c:formatCode>
                <c:ptCount val="21"/>
                <c:pt idx="0">
                  <c:v>0.581</c:v>
                </c:pt>
                <c:pt idx="1">
                  <c:v>0.626</c:v>
                </c:pt>
                <c:pt idx="2">
                  <c:v>0.64</c:v>
                </c:pt>
                <c:pt idx="3">
                  <c:v>0.591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GLU!$I$2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GLU!$A$3:$A$23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GLU!$I$3:$I$23</c:f>
              <c:numCache>
                <c:formatCode>0.000</c:formatCode>
                <c:ptCount val="21"/>
                <c:pt idx="1">
                  <c:v>0.38</c:v>
                </c:pt>
                <c:pt idx="2">
                  <c:v>0.44</c:v>
                </c:pt>
                <c:pt idx="3">
                  <c:v>0.74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GLU!$J$2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GLU!$A$3:$A$23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GLU!$J$3:$J$23</c:f>
              <c:numCache>
                <c:formatCode>0.000</c:formatCode>
                <c:ptCount val="21"/>
                <c:pt idx="1">
                  <c:v>0.768</c:v>
                </c:pt>
                <c:pt idx="2">
                  <c:v>0.702</c:v>
                </c:pt>
                <c:pt idx="3">
                  <c:v>0.829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GLU!$K$2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GLU!$A$3:$A$23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GLU!$K$3:$K$23</c:f>
              <c:numCache>
                <c:formatCode>0.000</c:formatCode>
                <c:ptCount val="21"/>
                <c:pt idx="0">
                  <c:v>0.470434431895539</c:v>
                </c:pt>
                <c:pt idx="1">
                  <c:v>0.494661372270164</c:v>
                </c:pt>
                <c:pt idx="2">
                  <c:v>0.530444050828474</c:v>
                </c:pt>
                <c:pt idx="3">
                  <c:v>0.523146139431207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997632"/>
        <c:axId val="22999808"/>
      </c:lineChart>
      <c:catAx>
        <c:axId val="22997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2999808"/>
        <c:crosses val="autoZero"/>
        <c:auto val="0"/>
        <c:lblAlgn val="ctr"/>
        <c:lblOffset val="100"/>
        <c:tickLblSkip val="1"/>
        <c:noMultiLvlLbl val="0"/>
      </c:catAx>
      <c:valAx>
        <c:axId val="22999808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2997632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5465808709395"/>
          <c:y val="0.14098360655738"/>
          <c:w val="0.191530776394886"/>
          <c:h val="0.8393442622950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37697762764785"/>
          <c:y val="0.105263365984324"/>
          <c:w val="0.671903413884262"/>
          <c:h val="0.676114696899319"/>
        </c:manualLayout>
      </c:layout>
      <c:lineChart>
        <c:grouping val="standard"/>
        <c:varyColors val="0"/>
        <c:ser>
          <c:idx val="0"/>
          <c:order val="0"/>
          <c:tx>
            <c:strRef>
              <c:f>TCH!$B$2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TCH!$A$3:$A$23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TCH!$B$3:$B$23</c:f>
              <c:numCache>
                <c:formatCode>0.000</c:formatCode>
                <c:ptCount val="21"/>
                <c:pt idx="0">
                  <c:v>0.349298408614387</c:v>
                </c:pt>
                <c:pt idx="1">
                  <c:v>0.356572416393575</c:v>
                </c:pt>
                <c:pt idx="2">
                  <c:v>0.467731227472933</c:v>
                </c:pt>
                <c:pt idx="3">
                  <c:v>0.309051588396048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TCH!$C$2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TCH!$A$3:$A$23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TCH!$C$3:$C$23</c:f>
              <c:numCache>
                <c:formatCode>0.000</c:formatCode>
                <c:ptCount val="21"/>
                <c:pt idx="0">
                  <c:v>0.48489107106946</c:v>
                </c:pt>
                <c:pt idx="1">
                  <c:v>0.406297447400165</c:v>
                </c:pt>
                <c:pt idx="2">
                  <c:v>0.552353189608941</c:v>
                </c:pt>
                <c:pt idx="3">
                  <c:v>0.49076292783703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TCH!$D$2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TCH!$A$3:$A$23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TCH!$D$3:$D$23</c:f>
              <c:numCache>
                <c:formatCode>0.000</c:formatCode>
                <c:ptCount val="21"/>
                <c:pt idx="0">
                  <c:v>0.3249646526114</c:v>
                </c:pt>
                <c:pt idx="1">
                  <c:v>0.251928209832405</c:v>
                </c:pt>
                <c:pt idx="2">
                  <c:v>0.62215371104323</c:v>
                </c:pt>
                <c:pt idx="3">
                  <c:v>0.348107132269268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TCH!$E$2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TCH!$A$3:$A$23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TCH!$E$3:$E$23</c:f>
              <c:numCache>
                <c:formatCode>0.000</c:formatCode>
                <c:ptCount val="21"/>
                <c:pt idx="0">
                  <c:v>0.6</c:v>
                </c:pt>
                <c:pt idx="1">
                  <c:v>0.46</c:v>
                </c:pt>
                <c:pt idx="2">
                  <c:v>0.67</c:v>
                </c:pt>
                <c:pt idx="3">
                  <c:v>0.44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TCH!$F$2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TCH!$A$3:$A$23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TCH!$F$3:$F$23</c:f>
              <c:numCache>
                <c:formatCode>0.000</c:formatCode>
                <c:ptCount val="21"/>
                <c:pt idx="0">
                  <c:v>0.696301832188493</c:v>
                </c:pt>
                <c:pt idx="1">
                  <c:v>0.334500752490658</c:v>
                </c:pt>
                <c:pt idx="2">
                  <c:v>0.218815167644532</c:v>
                </c:pt>
                <c:pt idx="3">
                  <c:v>0.289191548073515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TCH!$G$2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TCH!$A$3:$A$23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TCH!$G$3:$G$23</c:f>
              <c:numCache>
                <c:formatCode>0.000</c:formatCode>
                <c:ptCount val="21"/>
                <c:pt idx="0">
                  <c:v>0.869</c:v>
                </c:pt>
                <c:pt idx="1">
                  <c:v>0.829</c:v>
                </c:pt>
                <c:pt idx="2">
                  <c:v>0.801</c:v>
                </c:pt>
                <c:pt idx="3">
                  <c:v>0.942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TCH!$H$2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TCH!$A$3:$A$23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TCH!$H$3:$H$23</c:f>
              <c:numCache>
                <c:formatCode>0.000</c:formatCode>
                <c:ptCount val="21"/>
                <c:pt idx="0">
                  <c:v>0.511</c:v>
                </c:pt>
                <c:pt idx="1">
                  <c:v>0.419</c:v>
                </c:pt>
                <c:pt idx="2">
                  <c:v>0.531</c:v>
                </c:pt>
                <c:pt idx="3">
                  <c:v>0.528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TCH!$I$2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TCH!$A$3:$A$23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TCH!$I$3:$I$23</c:f>
              <c:numCache>
                <c:formatCode>0.000</c:formatCode>
                <c:ptCount val="21"/>
                <c:pt idx="1">
                  <c:v>0.37</c:v>
                </c:pt>
                <c:pt idx="2">
                  <c:v>0.28</c:v>
                </c:pt>
                <c:pt idx="3">
                  <c:v>0.48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TCH!$J$2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TCH!$A$3:$A$23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TCH!$J$3:$J$23</c:f>
              <c:numCache>
                <c:formatCode>0.000</c:formatCode>
                <c:ptCount val="21"/>
                <c:pt idx="1">
                  <c:v>0.564</c:v>
                </c:pt>
                <c:pt idx="2">
                  <c:v>0.687</c:v>
                </c:pt>
                <c:pt idx="3">
                  <c:v>0.773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TCH!$K$2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TCH!$A$3:$A$23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TCH!$K$3:$K$23</c:f>
              <c:numCache>
                <c:formatCode>0.000</c:formatCode>
                <c:ptCount val="21"/>
                <c:pt idx="0">
                  <c:v>0.547922280640534</c:v>
                </c:pt>
                <c:pt idx="1">
                  <c:v>0.443477647346312</c:v>
                </c:pt>
                <c:pt idx="2">
                  <c:v>0.536672588418848</c:v>
                </c:pt>
                <c:pt idx="3">
                  <c:v>0.511123688508429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16960"/>
        <c:axId val="23018880"/>
      </c:lineChart>
      <c:catAx>
        <c:axId val="23016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3018880"/>
        <c:crosses val="autoZero"/>
        <c:auto val="0"/>
        <c:lblAlgn val="ctr"/>
        <c:lblOffset val="100"/>
        <c:tickLblSkip val="1"/>
        <c:noMultiLvlLbl val="0"/>
      </c:catAx>
      <c:valAx>
        <c:axId val="23018880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3016960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0585568319947"/>
          <c:y val="0.135220464213133"/>
          <c:w val="0.167131076626547"/>
          <c:h val="0.8081787738915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926573426573448"/>
          <c:y val="0.0981133883280303"/>
          <c:w val="0.664335664335665"/>
          <c:h val="0.70188808573129"/>
        </c:manualLayout>
      </c:layout>
      <c:lineChart>
        <c:grouping val="standard"/>
        <c:varyColors val="0"/>
        <c:ser>
          <c:idx val="1"/>
          <c:order val="0"/>
          <c:tx>
            <c:strRef>
              <c:f>TG!$B$2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TG!$B$3:$B$23</c:f>
              <c:numCache>
                <c:formatCode>0.000</c:formatCode>
                <c:ptCount val="21"/>
                <c:pt idx="0">
                  <c:v>1.08969828232693</c:v>
                </c:pt>
                <c:pt idx="1">
                  <c:v>0.928053319901466</c:v>
                </c:pt>
                <c:pt idx="2">
                  <c:v>1.00130025889302</c:v>
                </c:pt>
                <c:pt idx="3">
                  <c:v>0.422298012747836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TG!$C$2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TG!$C$3:$C$23</c:f>
              <c:numCache>
                <c:formatCode>0.000</c:formatCode>
                <c:ptCount val="21"/>
                <c:pt idx="0">
                  <c:v>0.970208087159708</c:v>
                </c:pt>
                <c:pt idx="1">
                  <c:v>2.05491699506815</c:v>
                </c:pt>
                <c:pt idx="2">
                  <c:v>1.43188422134759</c:v>
                </c:pt>
                <c:pt idx="3">
                  <c:v>1.0268711598612</c:v>
                </c:pt>
              </c:numCache>
            </c:numRef>
          </c:val>
          <c:smooth val="0"/>
        </c:ser>
        <c:ser>
          <c:idx val="4"/>
          <c:order val="2"/>
          <c:tx>
            <c:strRef>
              <c:f>TG!$D$2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TG!$D$3:$D$23</c:f>
              <c:numCache>
                <c:formatCode>0.000</c:formatCode>
                <c:ptCount val="21"/>
                <c:pt idx="0">
                  <c:v>0.858533302294157</c:v>
                </c:pt>
                <c:pt idx="1">
                  <c:v>0.574375223892983</c:v>
                </c:pt>
                <c:pt idx="2">
                  <c:v>0.535876552127607</c:v>
                </c:pt>
                <c:pt idx="3">
                  <c:v>0.667908019202412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TG!$E$2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TG!$E$3:$E$23</c:f>
              <c:numCache>
                <c:formatCode>0.000</c:formatCode>
                <c:ptCount val="21"/>
                <c:pt idx="0">
                  <c:v>1</c:v>
                </c:pt>
                <c:pt idx="1">
                  <c:v>0.99</c:v>
                </c:pt>
                <c:pt idx="2">
                  <c:v>1.14</c:v>
                </c:pt>
                <c:pt idx="3">
                  <c:v>0.6</c:v>
                </c:pt>
              </c:numCache>
            </c:numRef>
          </c:val>
          <c:smooth val="0"/>
        </c:ser>
        <c:ser>
          <c:idx val="7"/>
          <c:order val="4"/>
          <c:tx>
            <c:strRef>
              <c:f>TG!$F$2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339966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339966"/>
              </a:solidFill>
              <a:ln w="9525" cap="flat" cmpd="sng" algn="ctr">
                <a:solidFill>
                  <a:srgbClr val="339966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TG!$F$3:$F$23</c:f>
              <c:numCache>
                <c:formatCode>0.000</c:formatCode>
                <c:ptCount val="21"/>
                <c:pt idx="0">
                  <c:v>0.462534690101758</c:v>
                </c:pt>
                <c:pt idx="1">
                  <c:v>0.941175246651044</c:v>
                </c:pt>
                <c:pt idx="2">
                  <c:v>0.777827713189452</c:v>
                </c:pt>
                <c:pt idx="3">
                  <c:v>0.63970579079099</c:v>
                </c:pt>
              </c:numCache>
            </c:numRef>
          </c:val>
          <c:smooth val="0"/>
        </c:ser>
        <c:ser>
          <c:idx val="8"/>
          <c:order val="5"/>
          <c:tx>
            <c:strRef>
              <c:f>TG!$G$2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TG!$G$3:$G$23</c:f>
              <c:numCache>
                <c:formatCode>0.000</c:formatCode>
                <c:ptCount val="21"/>
                <c:pt idx="0">
                  <c:v>1.246</c:v>
                </c:pt>
                <c:pt idx="1">
                  <c:v>1.352</c:v>
                </c:pt>
                <c:pt idx="2">
                  <c:v>1.251</c:v>
                </c:pt>
                <c:pt idx="3">
                  <c:v>1.61</c:v>
                </c:pt>
              </c:numCache>
            </c:numRef>
          </c:val>
          <c:smooth val="0"/>
        </c:ser>
        <c:ser>
          <c:idx val="3"/>
          <c:order val="6"/>
          <c:tx>
            <c:strRef>
              <c:f>TG!$H$2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TG!$H$3:$H$23</c:f>
              <c:numCache>
                <c:formatCode>0.000</c:formatCode>
                <c:ptCount val="21"/>
                <c:pt idx="0">
                  <c:v>1.214</c:v>
                </c:pt>
                <c:pt idx="1">
                  <c:v>1.092</c:v>
                </c:pt>
                <c:pt idx="2">
                  <c:v>1.078</c:v>
                </c:pt>
                <c:pt idx="3">
                  <c:v>0.81</c:v>
                </c:pt>
              </c:numCache>
            </c:numRef>
          </c:val>
          <c:smooth val="0"/>
        </c:ser>
        <c:ser>
          <c:idx val="14"/>
          <c:order val="7"/>
          <c:tx>
            <c:strRef>
              <c:f>TG!$I$2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TG!$I$3:$I$23</c:f>
              <c:numCache>
                <c:formatCode>0.000</c:formatCode>
                <c:ptCount val="21"/>
                <c:pt idx="1">
                  <c:v>1.02</c:v>
                </c:pt>
                <c:pt idx="2">
                  <c:v>0.58</c:v>
                </c:pt>
                <c:pt idx="3">
                  <c:v>1.1</c:v>
                </c:pt>
              </c:numCache>
            </c:numRef>
          </c:val>
          <c:smooth val="0"/>
        </c:ser>
        <c:ser>
          <c:idx val="0"/>
          <c:order val="8"/>
          <c:tx>
            <c:strRef>
              <c:f>TG!$J$2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TG!$J$3:$J$23</c:f>
              <c:numCache>
                <c:formatCode>0.000</c:formatCode>
                <c:ptCount val="21"/>
                <c:pt idx="1">
                  <c:v>1.442</c:v>
                </c:pt>
                <c:pt idx="2">
                  <c:v>1.999</c:v>
                </c:pt>
                <c:pt idx="3">
                  <c:v>1.536</c:v>
                </c:pt>
              </c:numCache>
            </c:numRef>
          </c:val>
          <c:smooth val="0"/>
        </c:ser>
        <c:ser>
          <c:idx val="10"/>
          <c:order val="9"/>
          <c:tx>
            <c:strRef>
              <c:f>TG!$K$2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TG!$K$3:$K$23</c:f>
              <c:numCache>
                <c:formatCode>0.000</c:formatCode>
                <c:ptCount val="21"/>
                <c:pt idx="0">
                  <c:v>0.977282051697507</c:v>
                </c:pt>
                <c:pt idx="1">
                  <c:v>1.15494675394596</c:v>
                </c:pt>
                <c:pt idx="2">
                  <c:v>1.08832097172863</c:v>
                </c:pt>
                <c:pt idx="3">
                  <c:v>0.934753664733604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53792"/>
        <c:axId val="23955712"/>
      </c:lineChart>
      <c:catAx>
        <c:axId val="2395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3955712"/>
        <c:crosses val="autoZero"/>
        <c:auto val="0"/>
        <c:lblAlgn val="ctr"/>
        <c:lblOffset val="100"/>
        <c:tickLblSkip val="1"/>
        <c:noMultiLvlLbl val="0"/>
      </c:catAx>
      <c:valAx>
        <c:axId val="23955712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3953792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74064272735201"/>
          <c:y val="0.129032167484826"/>
          <c:w val="0.200796176842823"/>
          <c:h val="0.8635822463888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92323635983226"/>
          <c:y val="0.101383366591287"/>
          <c:w val="0.676820069301353"/>
          <c:h val="0.703007518796993"/>
        </c:manualLayout>
      </c:layout>
      <c:lineChart>
        <c:grouping val="standard"/>
        <c:varyColors val="0"/>
        <c:ser>
          <c:idx val="1"/>
          <c:order val="0"/>
          <c:tx>
            <c:strRef>
              <c:f>HDL!$B$2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HDL!$A$3:$A$23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HDL!$B$3:$B$23</c:f>
              <c:numCache>
                <c:formatCode>0.000</c:formatCode>
                <c:ptCount val="21"/>
                <c:pt idx="0">
                  <c:v>0.444991845251592</c:v>
                </c:pt>
                <c:pt idx="1">
                  <c:v>0.25777818215903</c:v>
                </c:pt>
                <c:pt idx="2">
                  <c:v>0.406527299705092</c:v>
                </c:pt>
                <c:pt idx="3">
                  <c:v>0.403238808061378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HDL!$C$2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HDL!$A$3:$A$23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HDL!$C$3:$C$23</c:f>
              <c:numCache>
                <c:formatCode>0.000</c:formatCode>
                <c:ptCount val="21"/>
                <c:pt idx="0">
                  <c:v>0.762222706106387</c:v>
                </c:pt>
                <c:pt idx="1">
                  <c:v>1.24958229316229</c:v>
                </c:pt>
                <c:pt idx="2">
                  <c:v>0.733652728982248</c:v>
                </c:pt>
                <c:pt idx="3">
                  <c:v>1.34660196860685</c:v>
                </c:pt>
              </c:numCache>
            </c:numRef>
          </c:val>
          <c:smooth val="0"/>
        </c:ser>
        <c:ser>
          <c:idx val="4"/>
          <c:order val="2"/>
          <c:tx>
            <c:strRef>
              <c:f>HDL!$D$2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HDL!$A$3:$A$23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HDL!$D$3:$D$23</c:f>
              <c:numCache>
                <c:formatCode>0.000</c:formatCode>
                <c:ptCount val="21"/>
                <c:pt idx="0">
                  <c:v>0.569927029202277</c:v>
                </c:pt>
                <c:pt idx="1">
                  <c:v>0.598534353993951</c:v>
                </c:pt>
                <c:pt idx="2">
                  <c:v>0.526769101821156</c:v>
                </c:pt>
                <c:pt idx="3">
                  <c:v>0.65382176846889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HDL!$E$2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HDL!$A$3:$A$23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HDL!$E$3:$E$23</c:f>
              <c:numCache>
                <c:formatCode>0.000</c:formatCode>
                <c:ptCount val="21"/>
                <c:pt idx="0">
                  <c:v>0.82</c:v>
                </c:pt>
                <c:pt idx="1">
                  <c:v>0.38</c:v>
                </c:pt>
                <c:pt idx="2">
                  <c:v>0.75</c:v>
                </c:pt>
                <c:pt idx="3">
                  <c:v>0.48</c:v>
                </c:pt>
              </c:numCache>
            </c:numRef>
          </c:val>
          <c:smooth val="0"/>
        </c:ser>
        <c:ser>
          <c:idx val="7"/>
          <c:order val="4"/>
          <c:tx>
            <c:strRef>
              <c:f>HDL!$F$2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339966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339966"/>
              </a:solidFill>
              <a:ln w="9525" cap="flat" cmpd="sng" algn="ctr">
                <a:solidFill>
                  <a:srgbClr val="339966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HDL!$A$3:$A$23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HDL!$F$3:$F$23</c:f>
              <c:numCache>
                <c:formatCode>0.000</c:formatCode>
                <c:ptCount val="21"/>
                <c:pt idx="0">
                  <c:v>0.342857142857142</c:v>
                </c:pt>
                <c:pt idx="1">
                  <c:v>0.476799930883775</c:v>
                </c:pt>
                <c:pt idx="2">
                  <c:v>0.519644621813468</c:v>
                </c:pt>
                <c:pt idx="3">
                  <c:v>0.702438919208205</c:v>
                </c:pt>
              </c:numCache>
            </c:numRef>
          </c:val>
          <c:smooth val="0"/>
        </c:ser>
        <c:ser>
          <c:idx val="8"/>
          <c:order val="5"/>
          <c:tx>
            <c:strRef>
              <c:f>HDL!$G$2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HDL!$A$3:$A$23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HDL!$G$3:$G$23</c:f>
              <c:numCache>
                <c:formatCode>0.000</c:formatCode>
                <c:ptCount val="21"/>
                <c:pt idx="0">
                  <c:v>2.019</c:v>
                </c:pt>
                <c:pt idx="1">
                  <c:v>1.247</c:v>
                </c:pt>
                <c:pt idx="2">
                  <c:v>1.038</c:v>
                </c:pt>
                <c:pt idx="3">
                  <c:v>1.828</c:v>
                </c:pt>
              </c:numCache>
            </c:numRef>
          </c:val>
          <c:smooth val="0"/>
        </c:ser>
        <c:ser>
          <c:idx val="3"/>
          <c:order val="6"/>
          <c:tx>
            <c:strRef>
              <c:f>HDL!$H$2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HDL!$A$3:$A$23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HDL!$H$3:$H$23</c:f>
              <c:numCache>
                <c:formatCode>0.000</c:formatCode>
                <c:ptCount val="21"/>
                <c:pt idx="0">
                  <c:v>1.497</c:v>
                </c:pt>
                <c:pt idx="1">
                  <c:v>1.166</c:v>
                </c:pt>
                <c:pt idx="2">
                  <c:v>1.149</c:v>
                </c:pt>
                <c:pt idx="3">
                  <c:v>1.234</c:v>
                </c:pt>
              </c:numCache>
            </c:numRef>
          </c:val>
          <c:smooth val="0"/>
        </c:ser>
        <c:ser>
          <c:idx val="14"/>
          <c:order val="7"/>
          <c:tx>
            <c:strRef>
              <c:f>HDL!$I$2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HDL!$A$3:$A$23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HDL!$I$3:$I$23</c:f>
              <c:numCache>
                <c:formatCode>0.000</c:formatCode>
                <c:ptCount val="21"/>
                <c:pt idx="1">
                  <c:v>1.02</c:v>
                </c:pt>
                <c:pt idx="2">
                  <c:v>0.52</c:v>
                </c:pt>
                <c:pt idx="3">
                  <c:v>1.59</c:v>
                </c:pt>
              </c:numCache>
            </c:numRef>
          </c:val>
          <c:smooth val="0"/>
        </c:ser>
        <c:ser>
          <c:idx val="9"/>
          <c:order val="8"/>
          <c:tx>
            <c:strRef>
              <c:f>HDL!$J$2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HDL!$A$3:$A$23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HDL!$J$3:$J$23</c:f>
              <c:numCache>
                <c:formatCode>0.000</c:formatCode>
                <c:ptCount val="21"/>
                <c:pt idx="1">
                  <c:v>0.906</c:v>
                </c:pt>
                <c:pt idx="2">
                  <c:v>0.549</c:v>
                </c:pt>
                <c:pt idx="3">
                  <c:v>0.501</c:v>
                </c:pt>
              </c:numCache>
            </c:numRef>
          </c:val>
          <c:smooth val="0"/>
        </c:ser>
        <c:ser>
          <c:idx val="10"/>
          <c:order val="9"/>
          <c:tx>
            <c:strRef>
              <c:f>HDL!$K$2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HDL!$A$3:$A$23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HDL!$K$3:$K$23</c:f>
              <c:numCache>
                <c:formatCode>0.000</c:formatCode>
                <c:ptCount val="21"/>
                <c:pt idx="0">
                  <c:v>0.922285531916771</c:v>
                </c:pt>
                <c:pt idx="1">
                  <c:v>0.811299417799894</c:v>
                </c:pt>
                <c:pt idx="2">
                  <c:v>0.688065972480218</c:v>
                </c:pt>
                <c:pt idx="3">
                  <c:v>0.971011273816147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81056"/>
        <c:axId val="23983232"/>
      </c:lineChart>
      <c:catAx>
        <c:axId val="23981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3983232"/>
        <c:crosses val="autoZero"/>
        <c:auto val="0"/>
        <c:lblAlgn val="ctr"/>
        <c:lblOffset val="100"/>
        <c:tickLblSkip val="1"/>
        <c:noMultiLvlLbl val="0"/>
      </c:catAx>
      <c:valAx>
        <c:axId val="23983232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3981056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9465192352956"/>
          <c:y val="0.122807257788429"/>
          <c:w val="0.188972302157013"/>
          <c:h val="0.77193198676252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54093268750407"/>
          <c:y val="0.110638527756251"/>
          <c:w val="0.667260366211256"/>
          <c:h val="0.668086494528133"/>
        </c:manualLayout>
      </c:layout>
      <c:lineChart>
        <c:grouping val="standard"/>
        <c:varyColors val="0"/>
        <c:ser>
          <c:idx val="0"/>
          <c:order val="0"/>
          <c:tx>
            <c:strRef>
              <c:f>TP!$B$2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TP!$B$3:$B$23</c:f>
              <c:numCache>
                <c:formatCode>0.000</c:formatCode>
                <c:ptCount val="21"/>
                <c:pt idx="0">
                  <c:v>0.290750234251362</c:v>
                </c:pt>
                <c:pt idx="1">
                  <c:v>0.291110973638961</c:v>
                </c:pt>
                <c:pt idx="2">
                  <c:v>0.236924622004715</c:v>
                </c:pt>
                <c:pt idx="3">
                  <c:v>0.257097086201879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TP!$C$2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TP!$C$3:$C$23</c:f>
              <c:numCache>
                <c:formatCode>0.000</c:formatCode>
                <c:ptCount val="21"/>
                <c:pt idx="0">
                  <c:v>0.700551683293819</c:v>
                </c:pt>
                <c:pt idx="1">
                  <c:v>0.713583363306603</c:v>
                </c:pt>
                <c:pt idx="2">
                  <c:v>0.517097081462644</c:v>
                </c:pt>
                <c:pt idx="3">
                  <c:v>1.03735801257319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TP!$D$2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TP!$D$3:$D$23</c:f>
              <c:numCache>
                <c:formatCode>0.000</c:formatCode>
                <c:ptCount val="21"/>
                <c:pt idx="0">
                  <c:v>0.428976360651659</c:v>
                </c:pt>
                <c:pt idx="1">
                  <c:v>0.24098224824404</c:v>
                </c:pt>
                <c:pt idx="2">
                  <c:v>0.386779668159391</c:v>
                </c:pt>
                <c:pt idx="3">
                  <c:v>0.398316621097977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TP!$E$2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TP!$E$3:$E$23</c:f>
              <c:numCache>
                <c:formatCode>0.000</c:formatCode>
                <c:ptCount val="21"/>
                <c:pt idx="0">
                  <c:v>0.48</c:v>
                </c:pt>
                <c:pt idx="1">
                  <c:v>0.36</c:v>
                </c:pt>
                <c:pt idx="2">
                  <c:v>0.37</c:v>
                </c:pt>
                <c:pt idx="3">
                  <c:v>0.36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TP!$F$2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TP!$F$3:$F$23</c:f>
              <c:numCache>
                <c:formatCode>0.000</c:formatCode>
                <c:ptCount val="21"/>
                <c:pt idx="0">
                  <c:v>0.624397170224078</c:v>
                </c:pt>
                <c:pt idx="1">
                  <c:v>0.436746268544306</c:v>
                </c:pt>
                <c:pt idx="2">
                  <c:v>0.248809394582457</c:v>
                </c:pt>
                <c:pt idx="3">
                  <c:v>0.435550931859434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TP!$G$2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TP!$G$3:$G$23</c:f>
              <c:numCache>
                <c:formatCode>0.000</c:formatCode>
                <c:ptCount val="21"/>
                <c:pt idx="0">
                  <c:v>0.52</c:v>
                </c:pt>
                <c:pt idx="1">
                  <c:v>0.417</c:v>
                </c:pt>
                <c:pt idx="2">
                  <c:v>0.503</c:v>
                </c:pt>
                <c:pt idx="3">
                  <c:v>0.524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TP!$H$2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TP!$H$3:$H$23</c:f>
              <c:numCache>
                <c:formatCode>0.000</c:formatCode>
                <c:ptCount val="21"/>
                <c:pt idx="0">
                  <c:v>0.794</c:v>
                </c:pt>
                <c:pt idx="1">
                  <c:v>0.97</c:v>
                </c:pt>
                <c:pt idx="2">
                  <c:v>0.995</c:v>
                </c:pt>
                <c:pt idx="3">
                  <c:v>0.701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TP!$I$2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TP!$I$3:$I$23</c:f>
              <c:numCache>
                <c:formatCode>0.000</c:formatCode>
                <c:ptCount val="21"/>
                <c:pt idx="1">
                  <c:v>0.33</c:v>
                </c:pt>
                <c:pt idx="2">
                  <c:v>0.42</c:v>
                </c:pt>
                <c:pt idx="3">
                  <c:v>0.41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TP!$J$2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TP!$J$3:$J$23</c:f>
              <c:numCache>
                <c:formatCode>0.000</c:formatCode>
                <c:ptCount val="21"/>
                <c:pt idx="1">
                  <c:v>1.116</c:v>
                </c:pt>
                <c:pt idx="2">
                  <c:v>0.967</c:v>
                </c:pt>
                <c:pt idx="3">
                  <c:v>0.765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TP!$K$2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TP!$K$3:$K$23</c:f>
              <c:numCache>
                <c:formatCode>0.000</c:formatCode>
                <c:ptCount val="21"/>
                <c:pt idx="0">
                  <c:v>0.548382206917274</c:v>
                </c:pt>
                <c:pt idx="1">
                  <c:v>0.541713650414879</c:v>
                </c:pt>
                <c:pt idx="2">
                  <c:v>0.516067862912134</c:v>
                </c:pt>
                <c:pt idx="3">
                  <c:v>0.543146961303609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795008"/>
        <c:axId val="24797184"/>
      </c:lineChart>
      <c:catAx>
        <c:axId val="2479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4797184"/>
        <c:crosses val="autoZero"/>
        <c:auto val="0"/>
        <c:lblAlgn val="ctr"/>
        <c:lblOffset val="100"/>
        <c:tickLblSkip val="1"/>
        <c:noMultiLvlLbl val="0"/>
      </c:catAx>
      <c:valAx>
        <c:axId val="24797184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4795008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2556818181818"/>
          <c:y val="0.135761412176423"/>
          <c:w val="0.170454545454545"/>
          <c:h val="0.8410594754087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902779308368782"/>
          <c:y val="0.110638527756251"/>
          <c:w val="0.666667796949255"/>
          <c:h val="0.672341822518766"/>
        </c:manualLayout>
      </c:layout>
      <c:lineChart>
        <c:grouping val="standard"/>
        <c:varyColors val="0"/>
        <c:ser>
          <c:idx val="0"/>
          <c:order val="0"/>
          <c:tx>
            <c:strRef>
              <c:f>ALB!$B$2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ALB!$A$3:$A$23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ALB!$B$3:$B$23</c:f>
              <c:numCache>
                <c:formatCode>0.000</c:formatCode>
                <c:ptCount val="21"/>
                <c:pt idx="0">
                  <c:v>0.445916420727899</c:v>
                </c:pt>
                <c:pt idx="1">
                  <c:v>0.481192020934227</c:v>
                </c:pt>
                <c:pt idx="2">
                  <c:v>0.472875615351878</c:v>
                </c:pt>
                <c:pt idx="3">
                  <c:v>0.429571189091232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ALB!$C$2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ALB!$A$3:$A$23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ALB!$C$3:$C$23</c:f>
              <c:numCache>
                <c:formatCode>0.000</c:formatCode>
                <c:ptCount val="21"/>
                <c:pt idx="0">
                  <c:v>1.22094935155496</c:v>
                </c:pt>
                <c:pt idx="1">
                  <c:v>1.14124384433141</c:v>
                </c:pt>
                <c:pt idx="2">
                  <c:v>0.991989446486446</c:v>
                </c:pt>
                <c:pt idx="3">
                  <c:v>0.71269918623584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ALB!$D$2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ALB!$A$3:$A$23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ALB!$D$3:$D$23</c:f>
              <c:numCache>
                <c:formatCode>0.000</c:formatCode>
                <c:ptCount val="21"/>
                <c:pt idx="0">
                  <c:v>0.919202104807224</c:v>
                </c:pt>
                <c:pt idx="1">
                  <c:v>0.891904572693429</c:v>
                </c:pt>
                <c:pt idx="2">
                  <c:v>0.748911674439951</c:v>
                </c:pt>
                <c:pt idx="3">
                  <c:v>0.628267943140059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ALB!$E$2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ALB!$A$3:$A$23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ALB!$E$3:$E$23</c:f>
              <c:numCache>
                <c:formatCode>0.000</c:formatCode>
                <c:ptCount val="21"/>
                <c:pt idx="0">
                  <c:v>0.88</c:v>
                </c:pt>
                <c:pt idx="1">
                  <c:v>0.76</c:v>
                </c:pt>
                <c:pt idx="2">
                  <c:v>1.13</c:v>
                </c:pt>
                <c:pt idx="3">
                  <c:v>0.72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ALB!$F$2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ALB!$A$3:$A$23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ALB!$F$3:$F$23</c:f>
              <c:numCache>
                <c:formatCode>0.000</c:formatCode>
                <c:ptCount val="21"/>
                <c:pt idx="0">
                  <c:v>0.667058565877781</c:v>
                </c:pt>
                <c:pt idx="1">
                  <c:v>0.975856644364765</c:v>
                </c:pt>
                <c:pt idx="2">
                  <c:v>0.858861629242791</c:v>
                </c:pt>
                <c:pt idx="3">
                  <c:v>0.98898356475494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ALB!$G$2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ALB!$A$3:$A$23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ALB!$G$3:$G$23</c:f>
              <c:numCache>
                <c:formatCode>0.000</c:formatCode>
                <c:ptCount val="21"/>
                <c:pt idx="0">
                  <c:v>0.79</c:v>
                </c:pt>
                <c:pt idx="1">
                  <c:v>0.902</c:v>
                </c:pt>
                <c:pt idx="2">
                  <c:v>0.799</c:v>
                </c:pt>
                <c:pt idx="3">
                  <c:v>0.807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ALB!$H$2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ALB!$A$3:$A$23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ALB!$H$3:$H$23</c:f>
              <c:numCache>
                <c:formatCode>0.000</c:formatCode>
                <c:ptCount val="21"/>
                <c:pt idx="0">
                  <c:v>1.454</c:v>
                </c:pt>
                <c:pt idx="1">
                  <c:v>1.37</c:v>
                </c:pt>
                <c:pt idx="2">
                  <c:v>1.282</c:v>
                </c:pt>
                <c:pt idx="3">
                  <c:v>1.159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ALB!$I$2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ALB!$A$3:$A$23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ALB!$I$3:$I$23</c:f>
              <c:numCache>
                <c:formatCode>0.000</c:formatCode>
                <c:ptCount val="21"/>
                <c:pt idx="1">
                  <c:v>0.26</c:v>
                </c:pt>
                <c:pt idx="2">
                  <c:v>0.52</c:v>
                </c:pt>
                <c:pt idx="3">
                  <c:v>0.5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ALB!$J$2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ALB!$A$3:$A$23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ALB!$J$3:$J$23</c:f>
              <c:numCache>
                <c:formatCode>0.000</c:formatCode>
                <c:ptCount val="21"/>
                <c:pt idx="1">
                  <c:v>1.139</c:v>
                </c:pt>
                <c:pt idx="2">
                  <c:v>1.23</c:v>
                </c:pt>
                <c:pt idx="3">
                  <c:v>0.605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ALB!$K$2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ALB!$A$3:$A$23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ALB!$K$3:$K$23</c:f>
              <c:numCache>
                <c:formatCode>0.000</c:formatCode>
                <c:ptCount val="21"/>
                <c:pt idx="0">
                  <c:v>0.911018063281123</c:v>
                </c:pt>
                <c:pt idx="1">
                  <c:v>0.880133009147092</c:v>
                </c:pt>
                <c:pt idx="2">
                  <c:v>0.892626485057896</c:v>
                </c:pt>
                <c:pt idx="3">
                  <c:v>0.727835764802452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26624"/>
        <c:axId val="24828544"/>
      </c:lineChart>
      <c:catAx>
        <c:axId val="24826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4828544"/>
        <c:crosses val="autoZero"/>
        <c:auto val="0"/>
        <c:lblAlgn val="ctr"/>
        <c:lblOffset val="100"/>
        <c:tickLblSkip val="1"/>
        <c:noMultiLvlLbl val="0"/>
      </c:catAx>
      <c:valAx>
        <c:axId val="24828544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24826624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5556576261301"/>
          <c:y val="0.145215034395214"/>
          <c:w val="0.170833624963544"/>
          <c:h val="0.83168579417768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TBIL!$F$2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00"/>
              </a:solidFill>
              <a:ln w="9525" cap="flat" cmpd="sng" algn="ctr">
                <a:solidFill>
                  <a:srgbClr val="008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TBIL!$A$3:$A$17</c:f>
              <c:numCache>
                <c:formatCode>General</c:formatCode>
                <c:ptCount val="15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</c:numCache>
            </c:numRef>
          </c:cat>
          <c:val>
            <c:numRef>
              <c:f>TBIL!$F$3:$F$17</c:f>
              <c:numCache>
                <c:formatCode>0.000</c:formatCode>
                <c:ptCount val="15"/>
                <c:pt idx="0">
                  <c:v>0.190294957183635</c:v>
                </c:pt>
                <c:pt idx="1">
                  <c:v>0.910035165905718</c:v>
                </c:pt>
                <c:pt idx="2">
                  <c:v>0.874250792213008</c:v>
                </c:pt>
                <c:pt idx="3">
                  <c:v>0.827190656244912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TBIL!$H$2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TBIL!$A$3:$A$17</c:f>
              <c:numCache>
                <c:formatCode>General</c:formatCode>
                <c:ptCount val="15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</c:numCache>
            </c:numRef>
          </c:cat>
          <c:val>
            <c:numRef>
              <c:f>TBIL!$H$3:$H$17</c:f>
              <c:numCache>
                <c:formatCode>0.000</c:formatCode>
                <c:ptCount val="15"/>
                <c:pt idx="0">
                  <c:v>1.904</c:v>
                </c:pt>
                <c:pt idx="1">
                  <c:v>1.257</c:v>
                </c:pt>
                <c:pt idx="2">
                  <c:v>1.197</c:v>
                </c:pt>
                <c:pt idx="3">
                  <c:v>1.452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TBIL!#REF!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TBIL!$A$3:$A$17</c:f>
              <c:numCache>
                <c:formatCode>General</c:formatCode>
                <c:ptCount val="15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</c:numCache>
            </c:numRef>
          </c:cat>
          <c:val>
            <c:numRef>
              <c:f>TBIL!#REF!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TBIL!#REF!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 cap="rnd" cmpd="sng" algn="ctr">
              <a:solidFill>
                <a:srgbClr val="00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000000"/>
              </a:solidFill>
              <a:ln w="9525" cap="flat" cmpd="sng" algn="ctr">
                <a:solidFill>
                  <a:srgbClr val="00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TBIL!$A$3:$A$17</c:f>
              <c:numCache>
                <c:formatCode>General</c:formatCode>
                <c:ptCount val="15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</c:numCache>
            </c:numRef>
          </c:cat>
          <c:val>
            <c:numRef>
              <c:f>TBIL!#REF!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TBIL!#REF!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ysDash"/>
              <a:round/>
            </a:ln>
          </c:spPr>
          <c:marker>
            <c:symbol val="diamond"/>
            <c:size val="5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TBIL!$A$3:$A$17</c:f>
              <c:numCache>
                <c:formatCode>General</c:formatCode>
                <c:ptCount val="15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</c:numCache>
            </c:numRef>
          </c:cat>
          <c:val>
            <c:numRef>
              <c:f>TBIL!#REF!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TBIL!#REF!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ysDash"/>
              <a:round/>
            </a:ln>
          </c:spPr>
          <c:marker>
            <c:symbol val="diamond"/>
            <c:size val="5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TBIL!$A$3:$A$17</c:f>
              <c:numCache>
                <c:formatCode>General</c:formatCode>
                <c:ptCount val="15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</c:numCache>
            </c:numRef>
          </c:cat>
          <c:val>
            <c:numRef>
              <c:f>TBIL!#REF!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244480"/>
        <c:axId val="58246656"/>
      </c:lineChart>
      <c:catAx>
        <c:axId val="5824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-5400000" spcFirstLastPara="0" vertOverflow="ellipsis" vert="horz" wrap="square" anchor="ctr" anchorCtr="1"/>
          <a:lstStyle/>
          <a:p>
            <a:pPr>
              <a:defRPr lang="ja-JP" sz="750" b="0" i="0" u="none" strike="noStrike" kern="1200" baseline="0">
                <a:solidFill>
                  <a:srgbClr val="000000"/>
                </a:solidFill>
                <a:latin typeface="ＭＳ Ｐゴシック" panose="020B0600070205080204" charset="-128"/>
                <a:ea typeface="ＭＳ Ｐゴシック" panose="020B0600070205080204" charset="-128"/>
                <a:cs typeface="ＭＳ Ｐゴシック" panose="020B0600070205080204" charset="-128"/>
              </a:defRPr>
            </a:pPr>
          </a:p>
        </c:txPr>
        <c:crossAx val="58246656"/>
        <c:crosses val="autoZero"/>
        <c:auto val="0"/>
        <c:lblAlgn val="ctr"/>
        <c:lblOffset val="100"/>
        <c:tickLblSkip val="42"/>
        <c:noMultiLvlLbl val="0"/>
      </c:catAx>
      <c:valAx>
        <c:axId val="58246656"/>
        <c:scaling>
          <c:orientation val="minMax"/>
          <c:min val="2.4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00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825" b="0" i="0" u="none" strike="noStrike" kern="1200" baseline="0">
                <a:solidFill>
                  <a:srgbClr val="000000"/>
                </a:solidFill>
                <a:latin typeface="ＭＳ Ｐゴシック" panose="020B0600070205080204" charset="-128"/>
                <a:ea typeface="ＭＳ Ｐゴシック" panose="020B0600070205080204" charset="-128"/>
                <a:cs typeface="ＭＳ Ｐゴシック" panose="020B0600070205080204" charset="-128"/>
              </a:defRPr>
            </a:pPr>
          </a:p>
        </c:txPr>
        <c:crossAx val="58244480"/>
        <c:crosses val="autoZero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895" b="0" i="0" u="none" strike="noStrike" kern="1200" baseline="0">
              <a:solidFill>
                <a:srgbClr val="000000"/>
              </a:solidFill>
              <a:latin typeface="ＭＳ Ｐゴシック" panose="020B0600070205080204" charset="-128"/>
              <a:ea typeface="ＭＳ Ｐゴシック" panose="020B0600070205080204" charset="-128"/>
              <a:cs typeface="ＭＳ Ｐゴシック" panose="020B0600070205080204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825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978648537109842"/>
          <c:y val="0.082397305116548"/>
          <c:w val="0.669039727187827"/>
          <c:h val="0.704122425541409"/>
        </c:manualLayout>
      </c:layout>
      <c:lineChart>
        <c:grouping val="standard"/>
        <c:varyColors val="0"/>
        <c:ser>
          <c:idx val="1"/>
          <c:order val="0"/>
          <c:tx>
            <c:strRef>
              <c:f>TBIL!$B$2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TBIL!$B$3:$B$23</c:f>
              <c:numCache>
                <c:formatCode>0.000</c:formatCode>
                <c:ptCount val="21"/>
                <c:pt idx="0">
                  <c:v>0.623403408201581</c:v>
                </c:pt>
                <c:pt idx="1">
                  <c:v>0.714856954451719</c:v>
                </c:pt>
                <c:pt idx="2">
                  <c:v>0.446126418921517</c:v>
                </c:pt>
                <c:pt idx="3">
                  <c:v>0.516829169007407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TBIL!$C$2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TBIL!$C$3:$C$23</c:f>
              <c:numCache>
                <c:formatCode>0.000</c:formatCode>
                <c:ptCount val="21"/>
                <c:pt idx="0">
                  <c:v>1.69958759445694</c:v>
                </c:pt>
                <c:pt idx="1">
                  <c:v>1.08849278270213</c:v>
                </c:pt>
                <c:pt idx="2">
                  <c:v>1.43820512145383</c:v>
                </c:pt>
                <c:pt idx="3">
                  <c:v>1.36486406151462</c:v>
                </c:pt>
              </c:numCache>
            </c:numRef>
          </c:val>
          <c:smooth val="0"/>
        </c:ser>
        <c:ser>
          <c:idx val="4"/>
          <c:order val="2"/>
          <c:tx>
            <c:strRef>
              <c:f>TBIL!$D$2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TBIL!$D$3:$D$23</c:f>
              <c:numCache>
                <c:formatCode>0.000</c:formatCode>
                <c:ptCount val="21"/>
                <c:pt idx="0">
                  <c:v>1.18952851564579</c:v>
                </c:pt>
                <c:pt idx="1">
                  <c:v>1.58414924441527</c:v>
                </c:pt>
                <c:pt idx="2">
                  <c:v>1.45852419927116</c:v>
                </c:pt>
                <c:pt idx="3">
                  <c:v>0.775355948115973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TBIL!$E$2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TBIL!$E$3:$E$23</c:f>
              <c:numCache>
                <c:formatCode>0.000</c:formatCode>
                <c:ptCount val="21"/>
                <c:pt idx="0">
                  <c:v>1.87</c:v>
                </c:pt>
                <c:pt idx="1">
                  <c:v>0.74</c:v>
                </c:pt>
                <c:pt idx="2">
                  <c:v>2.72</c:v>
                </c:pt>
                <c:pt idx="3">
                  <c:v>0.78</c:v>
                </c:pt>
              </c:numCache>
            </c:numRef>
          </c:val>
          <c:smooth val="0"/>
        </c:ser>
        <c:ser>
          <c:idx val="7"/>
          <c:order val="4"/>
          <c:tx>
            <c:strRef>
              <c:f>TBIL!$F$2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339966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339966"/>
              </a:solidFill>
              <a:ln w="9525" cap="flat" cmpd="sng" algn="ctr">
                <a:solidFill>
                  <a:srgbClr val="339966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TBIL!$F$3:$F$23</c:f>
              <c:numCache>
                <c:formatCode>0.000</c:formatCode>
                <c:ptCount val="21"/>
                <c:pt idx="0">
                  <c:v>0.190294957183635</c:v>
                </c:pt>
                <c:pt idx="1">
                  <c:v>0.910035165905718</c:v>
                </c:pt>
                <c:pt idx="2">
                  <c:v>0.874250792213008</c:v>
                </c:pt>
                <c:pt idx="3">
                  <c:v>0.827190656244912</c:v>
                </c:pt>
              </c:numCache>
            </c:numRef>
          </c:val>
          <c:smooth val="0"/>
        </c:ser>
        <c:ser>
          <c:idx val="8"/>
          <c:order val="5"/>
          <c:tx>
            <c:strRef>
              <c:f>TBIL!$G$2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TBIL!$G$3:$G$23</c:f>
              <c:numCache>
                <c:formatCode>0.000</c:formatCode>
                <c:ptCount val="21"/>
                <c:pt idx="0">
                  <c:v>0.841</c:v>
                </c:pt>
                <c:pt idx="1">
                  <c:v>0.881</c:v>
                </c:pt>
                <c:pt idx="2">
                  <c:v>1.051</c:v>
                </c:pt>
                <c:pt idx="3">
                  <c:v>1.057</c:v>
                </c:pt>
              </c:numCache>
            </c:numRef>
          </c:val>
          <c:smooth val="0"/>
        </c:ser>
        <c:ser>
          <c:idx val="3"/>
          <c:order val="6"/>
          <c:tx>
            <c:strRef>
              <c:f>TBIL!$H$2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TBIL!$H$3:$H$23</c:f>
              <c:numCache>
                <c:formatCode>0.000</c:formatCode>
                <c:ptCount val="21"/>
                <c:pt idx="0">
                  <c:v>1.904</c:v>
                </c:pt>
                <c:pt idx="1">
                  <c:v>1.257</c:v>
                </c:pt>
                <c:pt idx="2">
                  <c:v>1.197</c:v>
                </c:pt>
                <c:pt idx="3">
                  <c:v>1.452</c:v>
                </c:pt>
              </c:numCache>
            </c:numRef>
          </c:val>
          <c:smooth val="0"/>
        </c:ser>
        <c:ser>
          <c:idx val="14"/>
          <c:order val="7"/>
          <c:tx>
            <c:strRef>
              <c:f>TBIL!$I$2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TBIL!$I$3:$I$23</c:f>
              <c:numCache>
                <c:formatCode>0.000</c:formatCode>
                <c:ptCount val="21"/>
                <c:pt idx="1">
                  <c:v>1.17</c:v>
                </c:pt>
                <c:pt idx="2">
                  <c:v>1.18</c:v>
                </c:pt>
                <c:pt idx="3">
                  <c:v>1.2</c:v>
                </c:pt>
              </c:numCache>
            </c:numRef>
          </c:val>
          <c:smooth val="0"/>
        </c:ser>
        <c:ser>
          <c:idx val="9"/>
          <c:order val="8"/>
          <c:tx>
            <c:strRef>
              <c:f>TBIL!$J$2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TBIL!$J$3:$J$23</c:f>
              <c:numCache>
                <c:formatCode>0.000</c:formatCode>
                <c:ptCount val="21"/>
                <c:pt idx="1">
                  <c:v>3.09</c:v>
                </c:pt>
                <c:pt idx="2">
                  <c:v>2.666</c:v>
                </c:pt>
                <c:pt idx="3">
                  <c:v>2.748</c:v>
                </c:pt>
              </c:numCache>
            </c:numRef>
          </c:val>
          <c:smooth val="0"/>
        </c:ser>
        <c:ser>
          <c:idx val="10"/>
          <c:order val="9"/>
          <c:tx>
            <c:strRef>
              <c:f>TBIL!$K$2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TBIL!$A$3:$A$23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TBIL!$K$3:$K$23</c:f>
              <c:numCache>
                <c:formatCode>0.000</c:formatCode>
                <c:ptCount val="21"/>
                <c:pt idx="0">
                  <c:v>1.18825921078399</c:v>
                </c:pt>
                <c:pt idx="1">
                  <c:v>1.27061490527498</c:v>
                </c:pt>
                <c:pt idx="2">
                  <c:v>1.44790072576217</c:v>
                </c:pt>
                <c:pt idx="3">
                  <c:v>1.19124887054255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859456"/>
        <c:axId val="139861376"/>
      </c:lineChart>
      <c:catAx>
        <c:axId val="13985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39861376"/>
        <c:crosses val="autoZero"/>
        <c:auto val="0"/>
        <c:lblAlgn val="ctr"/>
        <c:lblOffset val="100"/>
        <c:tickLblSkip val="1"/>
        <c:noMultiLvlLbl val="0"/>
      </c:catAx>
      <c:valAx>
        <c:axId val="139861376"/>
        <c:scaling>
          <c:orientation val="minMax"/>
          <c:max val="6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39859456"/>
        <c:crosses val="autoZero"/>
        <c:crossBetween val="between"/>
        <c:majorUnit val="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1641314005424"/>
          <c:y val="0.136148355287367"/>
          <c:w val="0.204895636199093"/>
          <c:h val="0.8189506166453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37522308028273"/>
          <c:y val="0.1097050933919"/>
          <c:w val="0.680068114118958"/>
          <c:h val="0.670888840358171"/>
        </c:manualLayout>
      </c:layout>
      <c:lineChart>
        <c:grouping val="standard"/>
        <c:varyColors val="0"/>
        <c:ser>
          <c:idx val="0"/>
          <c:order val="0"/>
          <c:tx>
            <c:strRef>
              <c:f>CRP!$B$2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CRP!$B$3:$B$23</c:f>
              <c:numCache>
                <c:formatCode>0.000</c:formatCode>
                <c:ptCount val="21"/>
                <c:pt idx="0">
                  <c:v>0.614662618888278</c:v>
                </c:pt>
                <c:pt idx="1">
                  <c:v>0.613324102542641</c:v>
                </c:pt>
                <c:pt idx="2" c:formatCode="0.000_);[Red]\(0.000\)">
                  <c:v>0.752745329976881</c:v>
                </c:pt>
                <c:pt idx="3" c:formatCode="0.000_);[Red]\(0.000\)">
                  <c:v>1.14816426087973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CRP!$C$2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CRP!$C$3:$C$23</c:f>
              <c:numCache>
                <c:formatCode>0.000</c:formatCode>
                <c:ptCount val="21"/>
                <c:pt idx="0">
                  <c:v>1.23274968800301</c:v>
                </c:pt>
                <c:pt idx="1">
                  <c:v>1.37965925464244</c:v>
                </c:pt>
                <c:pt idx="2">
                  <c:v>1.61611944414057</c:v>
                </c:pt>
                <c:pt idx="3">
                  <c:v>1.17814166712783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CRP!$D$2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CRP!$D$3:$D$23</c:f>
              <c:numCache>
                <c:formatCode>0.000</c:formatCode>
                <c:ptCount val="21"/>
                <c:pt idx="0">
                  <c:v>0.981271882753908</c:v>
                </c:pt>
                <c:pt idx="1">
                  <c:v>0.771034245089792</c:v>
                </c:pt>
                <c:pt idx="2">
                  <c:v>1.72247975312745</c:v>
                </c:pt>
                <c:pt idx="3">
                  <c:v>0.846026298530776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CRP!$E$2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CRP!$E$3:$E$23</c:f>
              <c:numCache>
                <c:formatCode>0.000</c:formatCode>
                <c:ptCount val="21"/>
                <c:pt idx="0">
                  <c:v>1.22</c:v>
                </c:pt>
                <c:pt idx="1">
                  <c:v>3.32</c:v>
                </c:pt>
                <c:pt idx="2">
                  <c:v>3.49</c:v>
                </c:pt>
                <c:pt idx="3">
                  <c:v>3.71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CRP!$F$2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CRP!$F$3:$F$23</c:f>
              <c:numCache>
                <c:formatCode>0.000</c:formatCode>
                <c:ptCount val="21"/>
                <c:pt idx="0">
                  <c:v>0.233754090696593</c:v>
                </c:pt>
                <c:pt idx="1">
                  <c:v>0.758461598704719</c:v>
                </c:pt>
                <c:pt idx="2">
                  <c:v>0.445088451473461</c:v>
                </c:pt>
                <c:pt idx="3">
                  <c:v>0.434642362023838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CRP!$G$2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CRP!$G$3:$G$23</c:f>
              <c:numCache>
                <c:formatCode>0.000</c:formatCode>
                <c:ptCount val="21"/>
                <c:pt idx="0">
                  <c:v>1.341</c:v>
                </c:pt>
                <c:pt idx="1">
                  <c:v>2.398</c:v>
                </c:pt>
                <c:pt idx="2">
                  <c:v>0.962</c:v>
                </c:pt>
                <c:pt idx="3">
                  <c:v>1.163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CRP!$H$2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CRP!$H$3:$H$23</c:f>
              <c:numCache>
                <c:formatCode>0.000</c:formatCode>
                <c:ptCount val="21"/>
                <c:pt idx="0">
                  <c:v>1.245</c:v>
                </c:pt>
                <c:pt idx="1">
                  <c:v>0.919</c:v>
                </c:pt>
                <c:pt idx="2">
                  <c:v>0.686</c:v>
                </c:pt>
                <c:pt idx="3">
                  <c:v>0.42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CRP!$I$2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CRP!$I$3:$I$23</c:f>
              <c:numCache>
                <c:formatCode>0.000</c:formatCode>
                <c:ptCount val="21"/>
                <c:pt idx="1">
                  <c:v>0.58</c:v>
                </c:pt>
                <c:pt idx="2">
                  <c:v>0.54</c:v>
                </c:pt>
                <c:pt idx="3">
                  <c:v>0.81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CRP!$J$2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CRP!$J$3:$J$23</c:f>
              <c:numCache>
                <c:formatCode>0.000</c:formatCode>
                <c:ptCount val="21"/>
                <c:pt idx="1">
                  <c:v>1.78</c:v>
                </c:pt>
                <c:pt idx="2">
                  <c:v>2.837</c:v>
                </c:pt>
                <c:pt idx="3">
                  <c:v>1.787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CRP!$K$2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CRP!$K$3:$K$23</c:f>
              <c:numCache>
                <c:formatCode>0.000</c:formatCode>
                <c:ptCount val="21"/>
                <c:pt idx="0">
                  <c:v>0.981205468620255</c:v>
                </c:pt>
                <c:pt idx="1">
                  <c:v>1.39105324455329</c:v>
                </c:pt>
                <c:pt idx="2">
                  <c:v>1.4501592198576</c:v>
                </c:pt>
                <c:pt idx="3">
                  <c:v>1.27744162095135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415360"/>
        <c:axId val="140417280"/>
      </c:lineChart>
      <c:catAx>
        <c:axId val="140415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0417280"/>
        <c:crosses val="autoZero"/>
        <c:auto val="0"/>
        <c:lblAlgn val="ctr"/>
        <c:lblOffset val="100"/>
        <c:tickLblSkip val="1"/>
        <c:noMultiLvlLbl val="0"/>
      </c:catAx>
      <c:valAx>
        <c:axId val="140417280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0415360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4419225634187"/>
          <c:y val="0.15409857858677"/>
          <c:w val="0.164218958611484"/>
          <c:h val="0.82622967583597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59650595618487"/>
          <c:y val="0.1097050933919"/>
          <c:w val="0.668422197817636"/>
          <c:h val="0.670888840358171"/>
        </c:manualLayout>
      </c:layout>
      <c:lineChart>
        <c:grouping val="standard"/>
        <c:varyColors val="0"/>
        <c:ser>
          <c:idx val="0"/>
          <c:order val="0"/>
          <c:tx>
            <c:strRef>
              <c:f>UA!$B$2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UA!$A$3:$A$23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UA!$B$3:$B$23</c:f>
              <c:numCache>
                <c:formatCode>0.000</c:formatCode>
                <c:ptCount val="21"/>
                <c:pt idx="0">
                  <c:v>0.631169456970242</c:v>
                </c:pt>
                <c:pt idx="1">
                  <c:v>0.465040832377703</c:v>
                </c:pt>
                <c:pt idx="2">
                  <c:v>0.632897692758921</c:v>
                </c:pt>
                <c:pt idx="3">
                  <c:v>0.605296962882095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UA!$C$2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UA!$A$3:$A$23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UA!$C$3:$C$23</c:f>
              <c:numCache>
                <c:formatCode>0.000</c:formatCode>
                <c:ptCount val="21"/>
                <c:pt idx="0">
                  <c:v>0.406300656838371</c:v>
                </c:pt>
                <c:pt idx="1">
                  <c:v>0.569795781407923</c:v>
                </c:pt>
                <c:pt idx="2">
                  <c:v>0.479514332834011</c:v>
                </c:pt>
                <c:pt idx="3">
                  <c:v>0.960828117247597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UA!$D$2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UA!$A$3:$A$23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UA!$D$3:$D$23</c:f>
              <c:numCache>
                <c:formatCode>0.000</c:formatCode>
                <c:ptCount val="21"/>
                <c:pt idx="0">
                  <c:v>0.608892445106523</c:v>
                </c:pt>
                <c:pt idx="1">
                  <c:v>0.662749779400036</c:v>
                </c:pt>
                <c:pt idx="2">
                  <c:v>0.4365338409773</c:v>
                </c:pt>
                <c:pt idx="3">
                  <c:v>0.4365338409773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UA!$E$2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UA!$A$3:$A$23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UA!$E$3:$E$23</c:f>
              <c:numCache>
                <c:formatCode>0.000</c:formatCode>
                <c:ptCount val="21"/>
                <c:pt idx="0">
                  <c:v>0.63</c:v>
                </c:pt>
                <c:pt idx="1">
                  <c:v>0.6</c:v>
                </c:pt>
                <c:pt idx="2">
                  <c:v>0.82</c:v>
                </c:pt>
                <c:pt idx="3">
                  <c:v>0.58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UA!$F$2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UA!$A$3:$A$23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UA!$F$3:$F$23</c:f>
              <c:numCache>
                <c:formatCode>0.000</c:formatCode>
                <c:ptCount val="21"/>
                <c:pt idx="0">
                  <c:v>0.333837800628226</c:v>
                </c:pt>
                <c:pt idx="1">
                  <c:v>0.395025004075323</c:v>
                </c:pt>
                <c:pt idx="2">
                  <c:v>0.383614716911559</c:v>
                </c:pt>
                <c:pt idx="3">
                  <c:v>0.241952166461174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UA!$G$2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UA!$A$3:$A$23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UA!$G$3:$G$23</c:f>
              <c:numCache>
                <c:formatCode>0.000</c:formatCode>
                <c:ptCount val="21"/>
                <c:pt idx="0">
                  <c:v>0.894</c:v>
                </c:pt>
                <c:pt idx="1">
                  <c:v>1.039</c:v>
                </c:pt>
                <c:pt idx="2">
                  <c:v>0.807</c:v>
                </c:pt>
                <c:pt idx="3">
                  <c:v>0.979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UA!$H$2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UA!$A$3:$A$23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UA!$H$3:$H$23</c:f>
              <c:numCache>
                <c:formatCode>0.000</c:formatCode>
                <c:ptCount val="21"/>
                <c:pt idx="0">
                  <c:v>0.768</c:v>
                </c:pt>
                <c:pt idx="1">
                  <c:v>0.784</c:v>
                </c:pt>
                <c:pt idx="2">
                  <c:v>0.554</c:v>
                </c:pt>
                <c:pt idx="3">
                  <c:v>0.794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UA!$I$2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UA!$A$3:$A$23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UA!$I$3:$I$23</c:f>
              <c:numCache>
                <c:formatCode>0.000</c:formatCode>
                <c:ptCount val="21"/>
                <c:pt idx="1">
                  <c:v>0.55</c:v>
                </c:pt>
                <c:pt idx="2">
                  <c:v>0.58</c:v>
                </c:pt>
                <c:pt idx="3">
                  <c:v>0.56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UA!$J$2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UA!$A$3:$A$23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UA!$J$3:$J$23</c:f>
              <c:numCache>
                <c:formatCode>0.000</c:formatCode>
                <c:ptCount val="21"/>
                <c:pt idx="1">
                  <c:v>1.013</c:v>
                </c:pt>
                <c:pt idx="2">
                  <c:v>0.593</c:v>
                </c:pt>
                <c:pt idx="3">
                  <c:v>0.795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UA!$K$2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UA!$A$3:$A$23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UA!$K$3:$K$23</c:f>
              <c:numCache>
                <c:formatCode>0.000</c:formatCode>
                <c:ptCount val="21"/>
                <c:pt idx="0">
                  <c:v>0.610314337077623</c:v>
                </c:pt>
                <c:pt idx="1">
                  <c:v>0.675401266362332</c:v>
                </c:pt>
                <c:pt idx="2">
                  <c:v>0.587395620386866</c:v>
                </c:pt>
                <c:pt idx="3">
                  <c:v>0.661401231952019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491776"/>
        <c:axId val="140506240"/>
      </c:lineChart>
      <c:catAx>
        <c:axId val="14049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0506240"/>
        <c:crosses val="autoZero"/>
        <c:auto val="0"/>
        <c:lblAlgn val="ctr"/>
        <c:lblOffset val="100"/>
        <c:tickLblSkip val="1"/>
        <c:noMultiLvlLbl val="0"/>
      </c:catAx>
      <c:valAx>
        <c:axId val="140506240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0491776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4775798537113"/>
          <c:y val="0.154098164439543"/>
          <c:w val="0.172752886955049"/>
          <c:h val="0.82622962032026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99472448661486"/>
          <c:y val="0.1097050933919"/>
          <c:w val="0.664904143422316"/>
          <c:h val="0.670888840358171"/>
        </c:manualLayout>
      </c:layout>
      <c:lineChart>
        <c:grouping val="standard"/>
        <c:varyColors val="0"/>
        <c:ser>
          <c:idx val="0"/>
          <c:order val="0"/>
          <c:tx>
            <c:strRef>
              <c:f>BUN!$B$2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BUN!$A$3:$A$23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BUN!$B$3:$B$23</c:f>
              <c:numCache>
                <c:formatCode>0.000</c:formatCode>
                <c:ptCount val="21"/>
                <c:pt idx="0">
                  <c:v>0.427078645202858</c:v>
                </c:pt>
                <c:pt idx="1">
                  <c:v>0.493375146240153</c:v>
                </c:pt>
                <c:pt idx="2">
                  <c:v>0.594045301648536</c:v>
                </c:pt>
                <c:pt idx="3">
                  <c:v>0.465320947130595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BUN!$C$2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BUN!$A$3:$A$23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BUN!$C$3:$C$23</c:f>
              <c:numCache>
                <c:formatCode>0.000</c:formatCode>
                <c:ptCount val="21"/>
                <c:pt idx="0">
                  <c:v>1.20249211012875</c:v>
                </c:pt>
                <c:pt idx="1">
                  <c:v>1.18225297795477</c:v>
                </c:pt>
                <c:pt idx="2">
                  <c:v>1.05732151409359</c:v>
                </c:pt>
                <c:pt idx="3">
                  <c:v>1.28214795140945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BUN!$D$2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BUN!$A$3:$A$23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BUN!$D$3:$D$23</c:f>
              <c:numCache>
                <c:formatCode>0.000</c:formatCode>
                <c:ptCount val="21"/>
                <c:pt idx="0">
                  <c:v>0.763655436540792</c:v>
                </c:pt>
                <c:pt idx="1">
                  <c:v>0.523637217801672</c:v>
                </c:pt>
                <c:pt idx="2">
                  <c:v>0.645862679832997</c:v>
                </c:pt>
                <c:pt idx="3">
                  <c:v>0.514145333272366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BUN!$E$2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BUN!$A$3:$A$23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BUN!$E$3:$E$23</c:f>
              <c:numCache>
                <c:formatCode>0.000</c:formatCode>
                <c:ptCount val="21"/>
                <c:pt idx="0">
                  <c:v>0.6</c:v>
                </c:pt>
                <c:pt idx="1">
                  <c:v>0.67</c:v>
                </c:pt>
                <c:pt idx="2">
                  <c:v>0.64</c:v>
                </c:pt>
                <c:pt idx="3">
                  <c:v>0.85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BUN!$F$2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BUN!$A$3:$A$23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BUN!$F$3:$F$23</c:f>
              <c:numCache>
                <c:formatCode>0.000</c:formatCode>
                <c:ptCount val="21"/>
                <c:pt idx="0">
                  <c:v>0.315276583548293</c:v>
                </c:pt>
                <c:pt idx="1">
                  <c:v>0.434838807639251</c:v>
                </c:pt>
                <c:pt idx="2">
                  <c:v>0.344538024235449</c:v>
                </c:pt>
                <c:pt idx="3">
                  <c:v>0.285363005373381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BUN!$G$2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BUN!$A$3:$A$23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BUN!$G$3:$G$23</c:f>
              <c:numCache>
                <c:formatCode>0.000</c:formatCode>
                <c:ptCount val="21"/>
                <c:pt idx="0">
                  <c:v>0.732</c:v>
                </c:pt>
                <c:pt idx="1">
                  <c:v>0.767</c:v>
                </c:pt>
                <c:pt idx="2">
                  <c:v>0.739</c:v>
                </c:pt>
                <c:pt idx="3">
                  <c:v>1.158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BUN!$H$2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BUN!$A$3:$A$23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BUN!$H$3:$H$23</c:f>
              <c:numCache>
                <c:formatCode>0.000</c:formatCode>
                <c:ptCount val="21"/>
                <c:pt idx="0">
                  <c:v>0.609</c:v>
                </c:pt>
                <c:pt idx="1">
                  <c:v>0.468</c:v>
                </c:pt>
                <c:pt idx="2">
                  <c:v>0.458</c:v>
                </c:pt>
                <c:pt idx="3">
                  <c:v>0.521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BUN!$I$2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BUN!$A$3:$A$23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BUN!$I$3:$I$23</c:f>
              <c:numCache>
                <c:formatCode>0.000</c:formatCode>
                <c:ptCount val="21"/>
                <c:pt idx="1">
                  <c:v>0.68</c:v>
                </c:pt>
                <c:pt idx="2">
                  <c:v>0.51</c:v>
                </c:pt>
                <c:pt idx="3">
                  <c:v>0.81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BUN!$J$2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BUN!$A$3:$A$23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BUN!$J$3:$J$23</c:f>
              <c:numCache>
                <c:formatCode>0.000</c:formatCode>
                <c:ptCount val="21"/>
                <c:pt idx="1">
                  <c:v>1.549</c:v>
                </c:pt>
                <c:pt idx="2">
                  <c:v>0.913</c:v>
                </c:pt>
                <c:pt idx="3">
                  <c:v>0.811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BUN!$K$2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BUN!$A$3:$A$23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BUN!$K$3:$K$23</c:f>
              <c:numCache>
                <c:formatCode>0.000</c:formatCode>
                <c:ptCount val="21"/>
                <c:pt idx="0">
                  <c:v>0.664214682202956</c:v>
                </c:pt>
                <c:pt idx="1">
                  <c:v>0.75201157218176</c:v>
                </c:pt>
                <c:pt idx="2">
                  <c:v>0.655751946645619</c:v>
                </c:pt>
                <c:pt idx="3">
                  <c:v>0.744108581909533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547968"/>
        <c:axId val="140558336"/>
      </c:lineChart>
      <c:catAx>
        <c:axId val="140547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0558336"/>
        <c:crosses val="autoZero"/>
        <c:auto val="0"/>
        <c:lblAlgn val="ctr"/>
        <c:lblOffset val="100"/>
        <c:tickLblSkip val="1"/>
        <c:noMultiLvlLbl val="0"/>
      </c:catAx>
      <c:valAx>
        <c:axId val="140558336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0547968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2816901408451"/>
          <c:y val="0.144737233578705"/>
          <c:w val="0.173239436619718"/>
          <c:h val="0.83223815264134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36237645155336"/>
          <c:y val="0.1097050933919"/>
          <c:w val="0.67421660140649"/>
          <c:h val="0.670888840358171"/>
        </c:manualLayout>
      </c:layout>
      <c:lineChart>
        <c:grouping val="standard"/>
        <c:varyColors val="0"/>
        <c:ser>
          <c:idx val="0"/>
          <c:order val="0"/>
          <c:tx>
            <c:strRef>
              <c:f>CRE!$B$2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CRE!$B$3:$B$23</c:f>
              <c:numCache>
                <c:formatCode>0.000</c:formatCode>
                <c:ptCount val="21"/>
                <c:pt idx="0">
                  <c:v>0.334666492459793</c:v>
                </c:pt>
                <c:pt idx="1">
                  <c:v>0.36292544142435</c:v>
                </c:pt>
                <c:pt idx="2">
                  <c:v>0.32788801069005</c:v>
                </c:pt>
                <c:pt idx="3">
                  <c:v>0.347341126596828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CRE!$C$2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CRE!$C$3:$C$23</c:f>
              <c:numCache>
                <c:formatCode>0.000</c:formatCode>
                <c:ptCount val="21"/>
                <c:pt idx="0">
                  <c:v>0.530099350739613</c:v>
                </c:pt>
                <c:pt idx="1">
                  <c:v>0.695403901638007</c:v>
                </c:pt>
                <c:pt idx="2">
                  <c:v>0.705052697265693</c:v>
                </c:pt>
                <c:pt idx="3">
                  <c:v>0.849206592766136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CRE!$D$2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CRE!$D$3:$D$23</c:f>
              <c:numCache>
                <c:formatCode>0.000</c:formatCode>
                <c:ptCount val="21"/>
                <c:pt idx="0">
                  <c:v>0.389644611596821</c:v>
                </c:pt>
                <c:pt idx="1">
                  <c:v>0.481025021215338</c:v>
                </c:pt>
                <c:pt idx="2">
                  <c:v>0.479444793543548</c:v>
                </c:pt>
                <c:pt idx="3">
                  <c:v>0.44982065878808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CRE!$E$2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CRE!$E$3:$E$23</c:f>
              <c:numCache>
                <c:formatCode>0.000</c:formatCode>
                <c:ptCount val="21"/>
                <c:pt idx="0">
                  <c:v>0.61</c:v>
                </c:pt>
                <c:pt idx="1">
                  <c:v>0.64</c:v>
                </c:pt>
                <c:pt idx="2">
                  <c:v>0.64</c:v>
                </c:pt>
                <c:pt idx="3">
                  <c:v>0.57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CRE!$F$2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CRE!$F$3:$F$23</c:f>
              <c:numCache>
                <c:formatCode>0.000</c:formatCode>
                <c:ptCount val="21"/>
                <c:pt idx="0">
                  <c:v>0.682941909120454</c:v>
                </c:pt>
                <c:pt idx="1">
                  <c:v>0.396920194039303</c:v>
                </c:pt>
                <c:pt idx="2">
                  <c:v>0.409334469833182</c:v>
                </c:pt>
                <c:pt idx="3">
                  <c:v>0.725244581555828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CRE!$G$2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CRE!$G$3:$G$23</c:f>
              <c:numCache>
                <c:formatCode>0.000</c:formatCode>
                <c:ptCount val="21"/>
                <c:pt idx="0">
                  <c:v>0.748</c:v>
                </c:pt>
                <c:pt idx="1">
                  <c:v>1.267</c:v>
                </c:pt>
                <c:pt idx="2">
                  <c:v>0.718</c:v>
                </c:pt>
                <c:pt idx="3">
                  <c:v>1.714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CRE!$H$2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CRE!$H$3:$H$23</c:f>
              <c:numCache>
                <c:formatCode>0.000</c:formatCode>
                <c:ptCount val="21"/>
                <c:pt idx="0">
                  <c:v>0.726</c:v>
                </c:pt>
                <c:pt idx="1">
                  <c:v>0.632</c:v>
                </c:pt>
                <c:pt idx="2">
                  <c:v>0.601</c:v>
                </c:pt>
                <c:pt idx="3">
                  <c:v>0.549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CRE!$I$2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CRE!$I$3:$I$23</c:f>
              <c:numCache>
                <c:formatCode>0.000</c:formatCode>
                <c:ptCount val="21"/>
                <c:pt idx="1">
                  <c:v>0.37</c:v>
                </c:pt>
                <c:pt idx="2">
                  <c:v>0.44</c:v>
                </c:pt>
                <c:pt idx="3">
                  <c:v>0.57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CRE!$J$2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CRE!$J$3:$J$23</c:f>
              <c:numCache>
                <c:formatCode>0.000</c:formatCode>
                <c:ptCount val="21"/>
                <c:pt idx="1">
                  <c:v>1.079</c:v>
                </c:pt>
                <c:pt idx="2">
                  <c:v>0.68</c:v>
                </c:pt>
                <c:pt idx="3">
                  <c:v>0.84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CRE!$K$2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CRE!$A$3:$A$23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CRE!$K$3:$K$23</c:f>
              <c:numCache>
                <c:formatCode>0.000</c:formatCode>
                <c:ptCount val="21"/>
                <c:pt idx="0">
                  <c:v>0.574478909130954</c:v>
                </c:pt>
                <c:pt idx="1">
                  <c:v>0.658252728701889</c:v>
                </c:pt>
                <c:pt idx="2">
                  <c:v>0.555635552370275</c:v>
                </c:pt>
                <c:pt idx="3">
                  <c:v>0.734956995522986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046528"/>
        <c:axId val="141048448"/>
      </c:lineChart>
      <c:catAx>
        <c:axId val="141046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1048448"/>
        <c:crosses val="autoZero"/>
        <c:auto val="0"/>
        <c:lblAlgn val="ctr"/>
        <c:lblOffset val="100"/>
        <c:tickLblSkip val="1"/>
        <c:noMultiLvlLbl val="0"/>
      </c:catAx>
      <c:valAx>
        <c:axId val="141048448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1046528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6675938803901"/>
          <c:y val="0.150819672131148"/>
          <c:w val="0.171070931849791"/>
          <c:h val="0.82950819672131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926573426573448"/>
          <c:y val="0.113537359991983"/>
          <c:w val="0.715034965034963"/>
          <c:h val="0.694324624566356"/>
        </c:manualLayout>
      </c:layout>
      <c:lineChart>
        <c:grouping val="standard"/>
        <c:varyColors val="0"/>
        <c:ser>
          <c:idx val="0"/>
          <c:order val="0"/>
          <c:tx>
            <c:strRef>
              <c:f>AST!$B$2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AST!$A$3:$A$23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AST!$B$3:$B$23</c:f>
              <c:numCache>
                <c:formatCode>0.000</c:formatCode>
                <c:ptCount val="21"/>
                <c:pt idx="0">
                  <c:v>0.878106422338967</c:v>
                </c:pt>
                <c:pt idx="1">
                  <c:v>0.573790316609842</c:v>
                </c:pt>
                <c:pt idx="2">
                  <c:v>0.659876529021559</c:v>
                </c:pt>
                <c:pt idx="3">
                  <c:v>0.619853075177669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AST!$C$2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AST!$A$3:$A$23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AST!$C$3:$C$23</c:f>
              <c:numCache>
                <c:formatCode>0.000</c:formatCode>
                <c:ptCount val="21"/>
                <c:pt idx="0">
                  <c:v>0.505756645154779</c:v>
                </c:pt>
                <c:pt idx="1">
                  <c:v>0.925707230618966</c:v>
                </c:pt>
                <c:pt idx="2">
                  <c:v>0.960446464566584</c:v>
                </c:pt>
                <c:pt idx="3">
                  <c:v>1.12821548422546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AST!$D$2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AST!$A$3:$A$23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AST!$D$3:$D$23</c:f>
              <c:numCache>
                <c:formatCode>0.000</c:formatCode>
                <c:ptCount val="21"/>
                <c:pt idx="0">
                  <c:v>0.557527770454202</c:v>
                </c:pt>
                <c:pt idx="1">
                  <c:v>0.543417723051403</c:v>
                </c:pt>
                <c:pt idx="2">
                  <c:v>0.52783535388533</c:v>
                </c:pt>
                <c:pt idx="3">
                  <c:v>0.492256685118359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AST!$E$2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AST!$A$3:$A$23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AST!$E$3:$E$23</c:f>
              <c:numCache>
                <c:formatCode>0.000</c:formatCode>
                <c:ptCount val="21"/>
                <c:pt idx="0">
                  <c:v>0.99</c:v>
                </c:pt>
                <c:pt idx="1">
                  <c:v>0.66</c:v>
                </c:pt>
                <c:pt idx="2">
                  <c:v>0.8</c:v>
                </c:pt>
                <c:pt idx="3">
                  <c:v>0.8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AST!$F$2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AST!$A$3:$A$23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AST!$F$3:$F$23</c:f>
              <c:numCache>
                <c:formatCode>0.000</c:formatCode>
                <c:ptCount val="21"/>
                <c:pt idx="0">
                  <c:v>0.659775186874686</c:v>
                </c:pt>
                <c:pt idx="1">
                  <c:v>0.623679334680252</c:v>
                </c:pt>
                <c:pt idx="2">
                  <c:v>0.537851929180022</c:v>
                </c:pt>
                <c:pt idx="3">
                  <c:v>0.842291311082975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AST!$G$2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AST!$A$3:$A$23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AST!$G$3:$G$23</c:f>
              <c:numCache>
                <c:formatCode>0.000</c:formatCode>
                <c:ptCount val="21"/>
                <c:pt idx="0">
                  <c:v>0.767</c:v>
                </c:pt>
                <c:pt idx="1">
                  <c:v>0.821</c:v>
                </c:pt>
                <c:pt idx="2">
                  <c:v>0.759</c:v>
                </c:pt>
                <c:pt idx="3">
                  <c:v>0.838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AST!$H$2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AST!$A$3:$A$23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AST!$H$3:$H$23</c:f>
              <c:numCache>
                <c:formatCode>0.000</c:formatCode>
                <c:ptCount val="21"/>
                <c:pt idx="0">
                  <c:v>0.685</c:v>
                </c:pt>
                <c:pt idx="1">
                  <c:v>0.672</c:v>
                </c:pt>
                <c:pt idx="2">
                  <c:v>0.883</c:v>
                </c:pt>
                <c:pt idx="3">
                  <c:v>0.821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AST!$I$2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AST!$A$3:$A$23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AST!$I$3:$I$23</c:f>
              <c:numCache>
                <c:formatCode>0.000</c:formatCode>
                <c:ptCount val="21"/>
                <c:pt idx="1">
                  <c:v>0.6</c:v>
                </c:pt>
                <c:pt idx="2">
                  <c:v>0.46</c:v>
                </c:pt>
                <c:pt idx="3">
                  <c:v>0.56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AST!$J$2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AST!$A$3:$A$23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AST!$J$3:$J$23</c:f>
              <c:numCache>
                <c:formatCode>0.000</c:formatCode>
                <c:ptCount val="21"/>
                <c:pt idx="1">
                  <c:v>1.175</c:v>
                </c:pt>
                <c:pt idx="2">
                  <c:v>0.946</c:v>
                </c:pt>
                <c:pt idx="3">
                  <c:v>1.075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AST!$K$2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x"/>
            <c:size val="5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AST!$A$3:$A$23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AST!$K$3:$K$23</c:f>
              <c:numCache>
                <c:formatCode>0.000</c:formatCode>
                <c:ptCount val="21"/>
                <c:pt idx="0">
                  <c:v>0.720452289260377</c:v>
                </c:pt>
                <c:pt idx="1">
                  <c:v>0.732732733884496</c:v>
                </c:pt>
                <c:pt idx="2">
                  <c:v>0.726001141850388</c:v>
                </c:pt>
                <c:pt idx="3">
                  <c:v>0.797401839511607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355456"/>
        <c:axId val="142386304"/>
      </c:lineChart>
      <c:catAx>
        <c:axId val="142355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2386304"/>
        <c:crosses val="autoZero"/>
        <c:auto val="0"/>
        <c:lblAlgn val="ctr"/>
        <c:lblOffset val="100"/>
        <c:tickLblSkip val="1"/>
        <c:noMultiLvlLbl val="0"/>
      </c:catAx>
      <c:valAx>
        <c:axId val="142386304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2355456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8435812678238"/>
          <c:y val="0.149152898260599"/>
          <c:w val="0.166201107706725"/>
          <c:h val="0.80339125405934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6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926573426573448"/>
          <c:y val="0.113537359991983"/>
          <c:w val="0.715034965034963"/>
          <c:h val="0.694324624566356"/>
        </c:manualLayout>
      </c:layout>
      <c:lineChart>
        <c:grouping val="standard"/>
        <c:varyColors val="0"/>
        <c:ser>
          <c:idx val="0"/>
          <c:order val="0"/>
          <c:tx>
            <c:strRef>
              <c:f>ALT!$B$2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ALT!$B$3:$B$23</c:f>
              <c:numCache>
                <c:formatCode>0.000</c:formatCode>
                <c:ptCount val="21"/>
                <c:pt idx="0">
                  <c:v>0.609198368278242</c:v>
                </c:pt>
                <c:pt idx="1">
                  <c:v>0.720009709910704</c:v>
                </c:pt>
                <c:pt idx="2">
                  <c:v>0.712891059516054</c:v>
                </c:pt>
                <c:pt idx="3">
                  <c:v>0.62793167253614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ALT!$C$2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ALT!$C$3:$C$23</c:f>
              <c:numCache>
                <c:formatCode>0.000</c:formatCode>
                <c:ptCount val="21"/>
                <c:pt idx="0">
                  <c:v>1.0023233066512</c:v>
                </c:pt>
                <c:pt idx="1">
                  <c:v>0.705874306798167</c:v>
                </c:pt>
                <c:pt idx="2">
                  <c:v>0.97813139965711</c:v>
                </c:pt>
                <c:pt idx="3">
                  <c:v>1.19731310529426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ALT!$D$2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ALT!$D$3:$D$23</c:f>
              <c:numCache>
                <c:formatCode>0.000</c:formatCode>
                <c:ptCount val="21"/>
                <c:pt idx="0">
                  <c:v>0.964897007151275</c:v>
                </c:pt>
                <c:pt idx="1">
                  <c:v>0.566269200934051</c:v>
                </c:pt>
                <c:pt idx="2">
                  <c:v>0.987781892626633</c:v>
                </c:pt>
                <c:pt idx="3">
                  <c:v>0.709354082547827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ALT!$E$2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ALT!$E$3:$E$23</c:f>
              <c:numCache>
                <c:formatCode>0.000</c:formatCode>
                <c:ptCount val="21"/>
                <c:pt idx="0">
                  <c:v>1.39</c:v>
                </c:pt>
                <c:pt idx="1">
                  <c:v>0.99</c:v>
                </c:pt>
                <c:pt idx="2">
                  <c:v>1.27</c:v>
                </c:pt>
                <c:pt idx="3">
                  <c:v>0.91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ALT!$F$2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ALT!$F$3:$F$23</c:f>
              <c:numCache>
                <c:formatCode>0.000</c:formatCode>
                <c:ptCount val="21"/>
                <c:pt idx="0">
                  <c:v>0.926501363574996</c:v>
                </c:pt>
                <c:pt idx="1">
                  <c:v>0.733258990588095</c:v>
                </c:pt>
                <c:pt idx="2">
                  <c:v>0.757609501012593</c:v>
                </c:pt>
                <c:pt idx="3">
                  <c:v>0.765739623654811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ALT!$G$2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ALT!$G$3:$G$23</c:f>
              <c:numCache>
                <c:formatCode>0.000</c:formatCode>
                <c:ptCount val="21"/>
                <c:pt idx="0">
                  <c:v>1.235</c:v>
                </c:pt>
                <c:pt idx="1">
                  <c:v>1.174</c:v>
                </c:pt>
                <c:pt idx="2">
                  <c:v>1.273</c:v>
                </c:pt>
                <c:pt idx="3">
                  <c:v>1.386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ALT!$H$2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ALT!$H$3:$H$23</c:f>
              <c:numCache>
                <c:formatCode>0.000</c:formatCode>
                <c:ptCount val="21"/>
                <c:pt idx="0">
                  <c:v>1.318</c:v>
                </c:pt>
                <c:pt idx="1">
                  <c:v>1.158</c:v>
                </c:pt>
                <c:pt idx="2">
                  <c:v>1.082</c:v>
                </c:pt>
                <c:pt idx="3">
                  <c:v>0.888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ALT!$I$2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ALT!$I$3:$I$23</c:f>
              <c:numCache>
                <c:formatCode>0.000</c:formatCode>
                <c:ptCount val="21"/>
                <c:pt idx="1">
                  <c:v>0.53</c:v>
                </c:pt>
                <c:pt idx="2">
                  <c:v>0.55</c:v>
                </c:pt>
                <c:pt idx="3">
                  <c:v>0.66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ALT!$J$2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ALT!$J$3:$J$23</c:f>
              <c:numCache>
                <c:formatCode>0.000</c:formatCode>
                <c:ptCount val="21"/>
                <c:pt idx="1">
                  <c:v>1.521</c:v>
                </c:pt>
                <c:pt idx="2">
                  <c:v>0.815</c:v>
                </c:pt>
                <c:pt idx="3">
                  <c:v>1.398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ALT!$K$2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x"/>
            <c:size val="5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ALT!$K$3:$K$23</c:f>
              <c:numCache>
                <c:formatCode>0.000</c:formatCode>
                <c:ptCount val="21"/>
                <c:pt idx="0">
                  <c:v>1.0637028636651</c:v>
                </c:pt>
                <c:pt idx="1">
                  <c:v>0.899823578692335</c:v>
                </c:pt>
                <c:pt idx="2">
                  <c:v>0.936268205868043</c:v>
                </c:pt>
                <c:pt idx="3">
                  <c:v>0.949148720448116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284480"/>
        <c:axId val="143294848"/>
      </c:lineChart>
      <c:catAx>
        <c:axId val="14328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3294848"/>
        <c:crosses val="autoZero"/>
        <c:auto val="0"/>
        <c:lblAlgn val="ctr"/>
        <c:lblOffset val="100"/>
        <c:tickLblSkip val="1"/>
        <c:noMultiLvlLbl val="0"/>
      </c:catAx>
      <c:valAx>
        <c:axId val="143294848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3284480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8435812678238"/>
          <c:y val="0.149153011278996"/>
          <c:w val="0.166201107706725"/>
          <c:h val="0.8033911470525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6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773286467486819"/>
          <c:y val="0.106383199765625"/>
          <c:w val="0.678383128295254"/>
          <c:h val="0.672341822518766"/>
        </c:manualLayout>
      </c:layout>
      <c:lineChart>
        <c:grouping val="standard"/>
        <c:varyColors val="0"/>
        <c:ser>
          <c:idx val="0"/>
          <c:order val="0"/>
          <c:tx>
            <c:strRef>
              <c:f>rGT!$B$2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rGT!$A$3:$A$23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rGT!$B$3:$B$23</c:f>
              <c:numCache>
                <c:formatCode>0.000</c:formatCode>
                <c:ptCount val="21"/>
                <c:pt idx="0">
                  <c:v>0.561243977772374</c:v>
                </c:pt>
                <c:pt idx="1">
                  <c:v>0.655164914237649</c:v>
                </c:pt>
                <c:pt idx="2">
                  <c:v>0.566077060530027</c:v>
                </c:pt>
                <c:pt idx="3">
                  <c:v>0.482989516852371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rGT!$C$2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rGT!$A$3:$A$23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rGT!$C$3:$C$23</c:f>
              <c:numCache>
                <c:formatCode>0.000</c:formatCode>
                <c:ptCount val="21"/>
                <c:pt idx="0">
                  <c:v>0.889128907975904</c:v>
                </c:pt>
                <c:pt idx="1">
                  <c:v>0.753643390666906</c:v>
                </c:pt>
                <c:pt idx="2">
                  <c:v>0.741302862805193</c:v>
                </c:pt>
                <c:pt idx="3">
                  <c:v>1.15735398073119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rGT!$D$2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rGT!$A$3:$A$23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rGT!$D$3:$D$23</c:f>
              <c:numCache>
                <c:formatCode>0.000</c:formatCode>
                <c:ptCount val="21"/>
                <c:pt idx="0">
                  <c:v>0.608154616763149</c:v>
                </c:pt>
                <c:pt idx="1">
                  <c:v>0.543358708143586</c:v>
                </c:pt>
                <c:pt idx="2">
                  <c:v>0.629915224126217</c:v>
                </c:pt>
                <c:pt idx="3">
                  <c:v>0.676498059024573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rGT!$E$2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rGT!$A$3:$A$23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rGT!$E$3:$E$23</c:f>
              <c:numCache>
                <c:formatCode>0.000</c:formatCode>
                <c:ptCount val="21"/>
                <c:pt idx="0">
                  <c:v>0.95</c:v>
                </c:pt>
                <c:pt idx="1">
                  <c:v>0.8</c:v>
                </c:pt>
                <c:pt idx="2">
                  <c:v>0.73</c:v>
                </c:pt>
                <c:pt idx="3">
                  <c:v>0.62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rGT!$F$2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rGT!$A$3:$A$23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rGT!$F$3:$F$23</c:f>
              <c:numCache>
                <c:formatCode>0.000</c:formatCode>
                <c:ptCount val="21"/>
                <c:pt idx="0">
                  <c:v>0.548248678625081</c:v>
                </c:pt>
                <c:pt idx="1">
                  <c:v>0.65265827166949</c:v>
                </c:pt>
                <c:pt idx="2">
                  <c:v>0.714546548683711</c:v>
                </c:pt>
                <c:pt idx="3">
                  <c:v>0.614781961715284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rGT!$G$2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rGT!$A$3:$A$23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rGT!$G$3:$G$23</c:f>
              <c:numCache>
                <c:formatCode>0.000</c:formatCode>
                <c:ptCount val="21"/>
                <c:pt idx="0">
                  <c:v>1.133</c:v>
                </c:pt>
                <c:pt idx="1">
                  <c:v>1.135</c:v>
                </c:pt>
                <c:pt idx="2">
                  <c:v>1.41</c:v>
                </c:pt>
                <c:pt idx="3">
                  <c:v>1.363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rGT!$H$2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rGT!$A$3:$A$23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rGT!$H$3:$H$23</c:f>
              <c:numCache>
                <c:formatCode>0.000</c:formatCode>
                <c:ptCount val="21"/>
                <c:pt idx="0">
                  <c:v>1.139</c:v>
                </c:pt>
                <c:pt idx="1">
                  <c:v>1.212</c:v>
                </c:pt>
                <c:pt idx="2">
                  <c:v>1.142</c:v>
                </c:pt>
                <c:pt idx="3">
                  <c:v>1.093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rGT!$I$2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rGT!$A$3:$A$23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rGT!$I$3:$I$23</c:f>
              <c:numCache>
                <c:formatCode>0.000</c:formatCode>
                <c:ptCount val="21"/>
                <c:pt idx="1">
                  <c:v>0.71</c:v>
                </c:pt>
                <c:pt idx="2">
                  <c:v>0.59</c:v>
                </c:pt>
                <c:pt idx="3">
                  <c:v>0.64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rGT!$J$2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rGT!$A$3:$A$23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rGT!$J$3:$J$23</c:f>
              <c:numCache>
                <c:formatCode>0.000</c:formatCode>
                <c:ptCount val="21"/>
                <c:pt idx="1">
                  <c:v>2.404</c:v>
                </c:pt>
                <c:pt idx="2">
                  <c:v>0.969</c:v>
                </c:pt>
                <c:pt idx="3">
                  <c:v>1.043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rGT!$K$2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rGT!$A$3:$A$23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rGT!$K$3:$K$23</c:f>
              <c:numCache>
                <c:formatCode>0.000</c:formatCode>
                <c:ptCount val="21"/>
                <c:pt idx="0">
                  <c:v>0.83268231159093</c:v>
                </c:pt>
                <c:pt idx="1">
                  <c:v>0.985091698301959</c:v>
                </c:pt>
                <c:pt idx="2">
                  <c:v>0.83253796623835</c:v>
                </c:pt>
                <c:pt idx="3">
                  <c:v>0.854513724258157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24992"/>
        <c:axId val="143526912"/>
      </c:lineChart>
      <c:catAx>
        <c:axId val="143524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3526912"/>
        <c:crosses val="autoZero"/>
        <c:auto val="0"/>
        <c:lblAlgn val="ctr"/>
        <c:lblOffset val="100"/>
        <c:tickLblSkip val="1"/>
        <c:noMultiLvlLbl val="0"/>
      </c:catAx>
      <c:valAx>
        <c:axId val="143526912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3524992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6180345600252"/>
          <c:y val="0.14617984633109"/>
          <c:w val="0.169943925785648"/>
          <c:h val="0.8372107446965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30618892508143"/>
          <c:y val="0.113537359991983"/>
          <c:w val="0.731270358306198"/>
          <c:h val="0.694324624566356"/>
        </c:manualLayout>
      </c:layout>
      <c:lineChart>
        <c:grouping val="standard"/>
        <c:varyColors val="0"/>
        <c:ser>
          <c:idx val="0"/>
          <c:order val="0"/>
          <c:tx>
            <c:strRef>
              <c:f>ALP!$B$2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ALP!$B$3:$B$23</c:f>
              <c:numCache>
                <c:formatCode>0.000</c:formatCode>
                <c:ptCount val="21"/>
                <c:pt idx="0">
                  <c:v>0.993596948510617</c:v>
                </c:pt>
                <c:pt idx="1">
                  <c:v>0.731509092191606</c:v>
                </c:pt>
                <c:pt idx="2">
                  <c:v>0.967139753441459</c:v>
                </c:pt>
                <c:pt idx="3">
                  <c:v>0.825616807521749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ALP!$C$2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ALP!$C$3:$C$23</c:f>
              <c:numCache>
                <c:formatCode>0.000</c:formatCode>
                <c:ptCount val="21"/>
                <c:pt idx="0">
                  <c:v>0.579511865782117</c:v>
                </c:pt>
                <c:pt idx="1">
                  <c:v>0.815740886888539</c:v>
                </c:pt>
                <c:pt idx="2">
                  <c:v>0.611020691829919</c:v>
                </c:pt>
                <c:pt idx="3">
                  <c:v>0.616271028443742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ALP!$D$2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ALP!$D$3:$D$23</c:f>
              <c:numCache>
                <c:formatCode>0.000</c:formatCode>
                <c:ptCount val="21"/>
                <c:pt idx="0">
                  <c:v>0.946800209504518</c:v>
                </c:pt>
                <c:pt idx="1">
                  <c:v>1.28619665967224</c:v>
                </c:pt>
                <c:pt idx="2">
                  <c:v>1.07576149610026</c:v>
                </c:pt>
                <c:pt idx="3">
                  <c:v>0.819974282401669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ALP!$E$2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ALP!$E$3:$E$23</c:f>
              <c:numCache>
                <c:formatCode>0.000</c:formatCode>
                <c:ptCount val="21"/>
                <c:pt idx="0">
                  <c:v>1.57</c:v>
                </c:pt>
                <c:pt idx="1">
                  <c:v>1.22</c:v>
                </c:pt>
                <c:pt idx="2">
                  <c:v>2.05</c:v>
                </c:pt>
                <c:pt idx="3">
                  <c:v>1.11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ALP!$F$2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ALP!$F$3:$F$23</c:f>
              <c:numCache>
                <c:formatCode>0.000</c:formatCode>
                <c:ptCount val="21"/>
                <c:pt idx="0">
                  <c:v>0.720913163777818</c:v>
                </c:pt>
                <c:pt idx="1">
                  <c:v>0.475706444752698</c:v>
                </c:pt>
                <c:pt idx="2">
                  <c:v>0.430258307470749</c:v>
                </c:pt>
                <c:pt idx="3">
                  <c:v>0.470219168515649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ALP!$G$2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ALP!$G$3:$G$23</c:f>
              <c:numCache>
                <c:formatCode>0.000</c:formatCode>
                <c:ptCount val="21"/>
                <c:pt idx="0">
                  <c:v>1.269</c:v>
                </c:pt>
                <c:pt idx="1">
                  <c:v>1.225</c:v>
                </c:pt>
                <c:pt idx="2">
                  <c:v>1.141</c:v>
                </c:pt>
                <c:pt idx="3">
                  <c:v>1.397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ALP!$H$2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ALP!$H$3:$H$23</c:f>
              <c:numCache>
                <c:formatCode>0.000</c:formatCode>
                <c:ptCount val="21"/>
                <c:pt idx="0">
                  <c:v>0.984</c:v>
                </c:pt>
                <c:pt idx="1">
                  <c:v>0.987</c:v>
                </c:pt>
                <c:pt idx="2">
                  <c:v>0.74</c:v>
                </c:pt>
                <c:pt idx="3">
                  <c:v>0.741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ALP!$I$2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ALP!$I$3:$I$23</c:f>
              <c:numCache>
                <c:formatCode>0.000</c:formatCode>
                <c:ptCount val="21"/>
                <c:pt idx="1">
                  <c:v>0.72</c:v>
                </c:pt>
                <c:pt idx="2">
                  <c:v>0.77</c:v>
                </c:pt>
                <c:pt idx="3">
                  <c:v>0.46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ALP!$J$2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ALP!$J$3:$J$23</c:f>
              <c:numCache>
                <c:formatCode>0.000</c:formatCode>
                <c:ptCount val="21"/>
                <c:pt idx="1">
                  <c:v>1.14</c:v>
                </c:pt>
                <c:pt idx="2">
                  <c:v>0.892</c:v>
                </c:pt>
                <c:pt idx="3">
                  <c:v>0.996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ALP!$K$2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ALP!$A$3:$A$23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ALP!$K$3:$K$23</c:f>
              <c:numCache>
                <c:formatCode>0.000</c:formatCode>
                <c:ptCount val="21"/>
                <c:pt idx="0">
                  <c:v>1.00911745536787</c:v>
                </c:pt>
                <c:pt idx="1">
                  <c:v>0.95568367594501</c:v>
                </c:pt>
                <c:pt idx="2">
                  <c:v>0.964131138760265</c:v>
                </c:pt>
                <c:pt idx="3">
                  <c:v>0.82623125409809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99680"/>
        <c:axId val="144201600"/>
      </c:lineChart>
      <c:catAx>
        <c:axId val="144199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4201600"/>
        <c:crosses val="autoZero"/>
        <c:auto val="0"/>
        <c:lblAlgn val="ctr"/>
        <c:lblOffset val="100"/>
        <c:tickLblSkip val="1"/>
        <c:noMultiLvlLbl val="0"/>
      </c:catAx>
      <c:valAx>
        <c:axId val="144201600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4199680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</c:legendEntry>
      <c:legendEntry>
        <c:idx val="1"/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</c:legendEntry>
      <c:legendEntry>
        <c:idx val="2"/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</c:legendEntry>
      <c:legendEntry>
        <c:idx val="3"/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</c:legendEntry>
      <c:legendEntry>
        <c:idx val="4"/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</c:legendEntry>
      <c:legendEntry>
        <c:idx val="5"/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</c:legendEntry>
      <c:legendEntry>
        <c:idx val="6"/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</c:legendEntry>
      <c:legendEntry>
        <c:idx val="7"/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</c:legendEntry>
      <c:legendEntry>
        <c:idx val="8"/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</c:legendEntry>
      <c:legendEntry>
        <c:idx val="9"/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</c:legendEntry>
      <c:layout>
        <c:manualLayout>
          <c:xMode val="edge"/>
          <c:yMode val="edge"/>
          <c:x val="0.820031195384595"/>
          <c:y val="0.138983468945538"/>
          <c:w val="0.175814431310647"/>
          <c:h val="0.83162020073494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9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6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78734622144113"/>
          <c:y val="0.112554588383507"/>
          <c:w val="0.713532513181019"/>
          <c:h val="0.69697264345172"/>
        </c:manualLayout>
      </c:layout>
      <c:lineChart>
        <c:grouping val="standard"/>
        <c:varyColors val="0"/>
        <c:ser>
          <c:idx val="0"/>
          <c:order val="0"/>
          <c:tx>
            <c:strRef>
              <c:f>LD!$C$2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LD!$C$3:$C$23</c:f>
              <c:numCache>
                <c:formatCode>0.000</c:formatCode>
                <c:ptCount val="21"/>
                <c:pt idx="0">
                  <c:v>0.582691867508176</c:v>
                </c:pt>
                <c:pt idx="1">
                  <c:v>0.759258141441225</c:v>
                </c:pt>
                <c:pt idx="2">
                  <c:v>0.856766214222997</c:v>
                </c:pt>
                <c:pt idx="3">
                  <c:v>0.660081703897386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LD!$D$2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LD!$D$3:$D$23</c:f>
              <c:numCache>
                <c:formatCode>0.000</c:formatCode>
                <c:ptCount val="21"/>
                <c:pt idx="0">
                  <c:v>0.480375410290877</c:v>
                </c:pt>
                <c:pt idx="1">
                  <c:v>0.591009874176784</c:v>
                </c:pt>
                <c:pt idx="2">
                  <c:v>0.535339719806629</c:v>
                </c:pt>
                <c:pt idx="3">
                  <c:v>0.487918801682011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LD!$E$2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LD!$E$3:$E$23</c:f>
              <c:numCache>
                <c:formatCode>0.000</c:formatCode>
                <c:ptCount val="21"/>
                <c:pt idx="0">
                  <c:v>0.73</c:v>
                </c:pt>
                <c:pt idx="1">
                  <c:v>0.74</c:v>
                </c:pt>
                <c:pt idx="2">
                  <c:v>1</c:v>
                </c:pt>
                <c:pt idx="3">
                  <c:v>0.66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LD!$F$2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LD!$F$3:$F$23</c:f>
              <c:numCache>
                <c:formatCode>0.000</c:formatCode>
                <c:ptCount val="21"/>
                <c:pt idx="0">
                  <c:v>0.502792755364796</c:v>
                </c:pt>
                <c:pt idx="1">
                  <c:v>0.369930474306369</c:v>
                </c:pt>
                <c:pt idx="2">
                  <c:v>0.442271579267503</c:v>
                </c:pt>
                <c:pt idx="3">
                  <c:v>0.435401955890368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LD!$G$2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LD!$G$3:$G$23</c:f>
              <c:numCache>
                <c:formatCode>0.000</c:formatCode>
                <c:ptCount val="21"/>
                <c:pt idx="0">
                  <c:v>0.615</c:v>
                </c:pt>
                <c:pt idx="1">
                  <c:v>0.733</c:v>
                </c:pt>
                <c:pt idx="2">
                  <c:v>0.819</c:v>
                </c:pt>
                <c:pt idx="3">
                  <c:v>0.777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LD!$H$2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LD!$H$3:$H$23</c:f>
              <c:numCache>
                <c:formatCode>0.000</c:formatCode>
                <c:ptCount val="21"/>
                <c:pt idx="0">
                  <c:v>0.587</c:v>
                </c:pt>
                <c:pt idx="1">
                  <c:v>0.519</c:v>
                </c:pt>
                <c:pt idx="2">
                  <c:v>0.502</c:v>
                </c:pt>
                <c:pt idx="3">
                  <c:v>0.519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LD!$I$2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LD!$I$3:$I$23</c:f>
              <c:numCache>
                <c:formatCode>0.000</c:formatCode>
                <c:ptCount val="21"/>
                <c:pt idx="1">
                  <c:v>0.43</c:v>
                </c:pt>
                <c:pt idx="2">
                  <c:v>0.57</c:v>
                </c:pt>
                <c:pt idx="3">
                  <c:v>0.45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LD!$J$2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LD!$J$3:$J$23</c:f>
              <c:numCache>
                <c:formatCode>0.000</c:formatCode>
                <c:ptCount val="21"/>
                <c:pt idx="1">
                  <c:v>0.892</c:v>
                </c:pt>
                <c:pt idx="2">
                  <c:v>0.937</c:v>
                </c:pt>
                <c:pt idx="3">
                  <c:v>0.936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LD!$K$2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LD!$K$3:$K$23</c:f>
              <c:numCache>
                <c:formatCode>0.000</c:formatCode>
                <c:ptCount val="21"/>
                <c:pt idx="0">
                  <c:v>0.546310062034534</c:v>
                </c:pt>
                <c:pt idx="1">
                  <c:v>0.603295246003524</c:v>
                </c:pt>
                <c:pt idx="2">
                  <c:v>0.673242912196805</c:v>
                </c:pt>
                <c:pt idx="3">
                  <c:v>0.610018662425614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LD!$L$2</c:f>
              <c:strCache>
                <c:ptCount val="1"/>
                <c:pt idx="0">
                  <c:v>ＭＩＮ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LD!$L$3</c:f>
              <c:numCache>
                <c:formatCode>0.000</c:formatCode>
                <c:ptCount val="1"/>
                <c:pt idx="0">
                  <c:v>0.326310401077889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849920"/>
        <c:axId val="145097856"/>
      </c:lineChart>
      <c:catAx>
        <c:axId val="14484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097856"/>
        <c:crosses val="autoZero"/>
        <c:auto val="0"/>
        <c:lblAlgn val="ctr"/>
        <c:lblOffset val="100"/>
        <c:tickLblSkip val="1"/>
        <c:noMultiLvlLbl val="0"/>
      </c:catAx>
      <c:valAx>
        <c:axId val="145097856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4849920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9074380408332"/>
          <c:y val="0.141891877609258"/>
          <c:w val="0.168302932721645"/>
          <c:h val="0.8310810477549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6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763890184004354"/>
          <c:y val="0.106838052709555"/>
          <c:w val="0.680556709385697"/>
          <c:h val="0.670942971016006"/>
        </c:manualLayout>
      </c:layout>
      <c:lineChart>
        <c:grouping val="standard"/>
        <c:varyColors val="0"/>
        <c:ser>
          <c:idx val="0"/>
          <c:order val="0"/>
          <c:tx>
            <c:strRef>
              <c:f>CPK!$B$2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CPK!$A$3:$A$23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CPK!$B$3:$B$23</c:f>
              <c:numCache>
                <c:formatCode>0.000</c:formatCode>
                <c:ptCount val="21"/>
                <c:pt idx="0">
                  <c:v>0.500144870387468</c:v>
                </c:pt>
                <c:pt idx="1">
                  <c:v>0.328554080958847</c:v>
                </c:pt>
                <c:pt idx="2">
                  <c:v>0.338019661513114</c:v>
                </c:pt>
                <c:pt idx="3">
                  <c:v>0.333144016624749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CPK!$C$2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CPK!$A$3:$A$23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CPK!$C$3:$C$23</c:f>
              <c:numCache>
                <c:formatCode>0.000</c:formatCode>
                <c:ptCount val="21"/>
                <c:pt idx="0">
                  <c:v>0.558284128247212</c:v>
                </c:pt>
                <c:pt idx="1">
                  <c:v>0.656330071683004</c:v>
                </c:pt>
                <c:pt idx="2">
                  <c:v>0.55427117743768</c:v>
                </c:pt>
                <c:pt idx="3">
                  <c:v>0.818612357923915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CPK!$D$2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CPK!$A$3:$A$23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CPK!$D$3:$D$23</c:f>
              <c:numCache>
                <c:formatCode>0.000</c:formatCode>
                <c:ptCount val="21"/>
                <c:pt idx="0">
                  <c:v>0.431221553629848</c:v>
                </c:pt>
                <c:pt idx="1">
                  <c:v>0.369466340864925</c:v>
                </c:pt>
                <c:pt idx="2">
                  <c:v>0.349729274278769</c:v>
                </c:pt>
                <c:pt idx="3">
                  <c:v>0.402550834810691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CPK!$E$2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CPK!$A$3:$A$23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CPK!$E$3:$E$23</c:f>
              <c:numCache>
                <c:formatCode>0.000</c:formatCode>
                <c:ptCount val="21"/>
                <c:pt idx="0">
                  <c:v>1.02</c:v>
                </c:pt>
                <c:pt idx="1">
                  <c:v>0.47</c:v>
                </c:pt>
                <c:pt idx="2">
                  <c:v>0.51</c:v>
                </c:pt>
                <c:pt idx="3">
                  <c:v>0.36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CPK!$F$2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CPK!$A$3:$A$23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CPK!$F$3:$F$23</c:f>
              <c:numCache>
                <c:formatCode>0.000</c:formatCode>
                <c:ptCount val="21"/>
                <c:pt idx="0">
                  <c:v>0.448241726870935</c:v>
                </c:pt>
                <c:pt idx="1">
                  <c:v>0.473168080752827</c:v>
                </c:pt>
                <c:pt idx="2">
                  <c:v>0.333793394408249</c:v>
                </c:pt>
                <c:pt idx="3">
                  <c:v>0.403179389048581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CPK!$G$2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CPK!$A$3:$A$23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CPK!$G$3:$G$23</c:f>
              <c:numCache>
                <c:formatCode>0.000</c:formatCode>
                <c:ptCount val="21"/>
                <c:pt idx="0">
                  <c:v>0.617</c:v>
                </c:pt>
                <c:pt idx="1">
                  <c:v>0.59</c:v>
                </c:pt>
                <c:pt idx="2">
                  <c:v>0.66</c:v>
                </c:pt>
                <c:pt idx="3">
                  <c:v>0.623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CPK!$H$2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CPK!$A$3:$A$23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CPK!$H$3:$H$23</c:f>
              <c:numCache>
                <c:formatCode>0.000</c:formatCode>
                <c:ptCount val="21"/>
                <c:pt idx="0">
                  <c:v>0.468</c:v>
                </c:pt>
                <c:pt idx="1">
                  <c:v>0.548</c:v>
                </c:pt>
                <c:pt idx="2">
                  <c:v>0.398</c:v>
                </c:pt>
                <c:pt idx="3">
                  <c:v>0.463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CPK!$I$2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CPK!$A$3:$A$23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CPK!$I$3:$I$23</c:f>
              <c:numCache>
                <c:formatCode>0.000</c:formatCode>
                <c:ptCount val="21"/>
                <c:pt idx="1">
                  <c:v>0.38</c:v>
                </c:pt>
                <c:pt idx="2">
                  <c:v>0.38</c:v>
                </c:pt>
                <c:pt idx="3">
                  <c:v>0.53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CPK!$J$2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CPK!$A$3:$A$23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CPK!$J$3:$J$23</c:f>
              <c:numCache>
                <c:formatCode>0.000</c:formatCode>
                <c:ptCount val="21"/>
                <c:pt idx="1">
                  <c:v>0.947</c:v>
                </c:pt>
                <c:pt idx="2">
                  <c:v>0.441</c:v>
                </c:pt>
                <c:pt idx="3">
                  <c:v>0.477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CPK!$K$2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CPK!$A$3:$A$23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CPK!$K$3:$K$23</c:f>
              <c:numCache>
                <c:formatCode>0.000</c:formatCode>
                <c:ptCount val="21"/>
                <c:pt idx="0">
                  <c:v>0.577556039876495</c:v>
                </c:pt>
                <c:pt idx="1">
                  <c:v>0.529168730473289</c:v>
                </c:pt>
                <c:pt idx="2">
                  <c:v>0.440534834181979</c:v>
                </c:pt>
                <c:pt idx="3">
                  <c:v>0.490054066489771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389440"/>
        <c:axId val="145403904"/>
      </c:lineChart>
      <c:catAx>
        <c:axId val="145389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403904"/>
        <c:crosses val="autoZero"/>
        <c:auto val="0"/>
        <c:lblAlgn val="ctr"/>
        <c:lblOffset val="100"/>
        <c:tickLblSkip val="1"/>
        <c:noMultiLvlLbl val="0"/>
      </c:catAx>
      <c:valAx>
        <c:axId val="145403904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389440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7746666521461"/>
          <c:y val="0.136212924364847"/>
          <c:w val="0.17012477174793"/>
          <c:h val="0.8405328255536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37697762764785"/>
          <c:y val="0.1097050933919"/>
          <c:w val="0.671903413884262"/>
          <c:h val="0.670888840358171"/>
        </c:manualLayout>
      </c:layout>
      <c:lineChart>
        <c:grouping val="standard"/>
        <c:varyColors val="0"/>
        <c:ser>
          <c:idx val="0"/>
          <c:order val="0"/>
          <c:tx>
            <c:strRef>
              <c:f>AMY!$B$2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AMY!$A$3:$A$23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AMY!$B$3:$B$23</c:f>
              <c:numCache>
                <c:formatCode>0.000</c:formatCode>
                <c:ptCount val="21"/>
                <c:pt idx="0">
                  <c:v>0.41417847135919</c:v>
                </c:pt>
                <c:pt idx="1">
                  <c:v>0.503312400771728</c:v>
                </c:pt>
                <c:pt idx="2">
                  <c:v>0.382734864122679</c:v>
                </c:pt>
                <c:pt idx="3">
                  <c:v>0.33748300578561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AMY!$C$2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AMY!$A$3:$A$23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AMY!$C$3:$C$23</c:f>
              <c:numCache>
                <c:formatCode>0.000</c:formatCode>
                <c:ptCount val="21"/>
                <c:pt idx="0">
                  <c:v>0.542728134799233</c:v>
                </c:pt>
                <c:pt idx="1">
                  <c:v>0.587431492197497</c:v>
                </c:pt>
                <c:pt idx="2">
                  <c:v>0.856030992965466</c:v>
                </c:pt>
                <c:pt idx="3">
                  <c:v>0.85853512203275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AMY!$D$2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AMY!$A$3:$A$23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AMY!$D$3:$D$23</c:f>
              <c:numCache>
                <c:formatCode>0.000</c:formatCode>
                <c:ptCount val="21"/>
                <c:pt idx="0">
                  <c:v>0.328298681768887</c:v>
                </c:pt>
                <c:pt idx="1">
                  <c:v>0.227920227920228</c:v>
                </c:pt>
                <c:pt idx="2">
                  <c:v>0.538206377718974</c:v>
                </c:pt>
                <c:pt idx="3">
                  <c:v>0.328088097971497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AMY!$E$2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AMY!$A$3:$A$23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AMY!$E$3:$E$23</c:f>
              <c:numCache>
                <c:formatCode>0.000</c:formatCode>
                <c:ptCount val="21"/>
                <c:pt idx="0">
                  <c:v>0.67</c:v>
                </c:pt>
                <c:pt idx="1">
                  <c:v>0.44</c:v>
                </c:pt>
                <c:pt idx="2">
                  <c:v>0.64</c:v>
                </c:pt>
                <c:pt idx="3">
                  <c:v>0.47</c:v>
                </c:pt>
              </c:numCache>
            </c:numRef>
          </c:val>
          <c:smooth val="0"/>
        </c:ser>
        <c:ser>
          <c:idx val="7"/>
          <c:order val="4"/>
          <c:tx>
            <c:strRef>
              <c:f>AMY!$F$2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AMY!$A$3:$A$23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AMY!$F$3:$F$23</c:f>
              <c:numCache>
                <c:formatCode>0.000</c:formatCode>
                <c:ptCount val="21"/>
                <c:pt idx="0">
                  <c:v>0.466989721207675</c:v>
                </c:pt>
                <c:pt idx="1">
                  <c:v>0.354071499022495</c:v>
                </c:pt>
                <c:pt idx="2">
                  <c:v>0.49940248316844</c:v>
                </c:pt>
                <c:pt idx="3">
                  <c:v>0.455887028737831</c:v>
                </c:pt>
              </c:numCache>
            </c:numRef>
          </c:val>
          <c:smooth val="0"/>
        </c:ser>
        <c:ser>
          <c:idx val="8"/>
          <c:order val="5"/>
          <c:tx>
            <c:strRef>
              <c:f>AMY!$G$2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AMY!$A$3:$A$23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AMY!$G$3:$G$23</c:f>
              <c:numCache>
                <c:formatCode>0.000</c:formatCode>
                <c:ptCount val="21"/>
                <c:pt idx="0">
                  <c:v>0.487</c:v>
                </c:pt>
                <c:pt idx="1">
                  <c:v>0.567</c:v>
                </c:pt>
                <c:pt idx="2">
                  <c:v>0.58</c:v>
                </c:pt>
                <c:pt idx="3">
                  <c:v>0.656</c:v>
                </c:pt>
              </c:numCache>
            </c:numRef>
          </c:val>
          <c:smooth val="0"/>
        </c:ser>
        <c:ser>
          <c:idx val="3"/>
          <c:order val="6"/>
          <c:tx>
            <c:strRef>
              <c:f>AMY!$H$2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AMY!$A$3:$A$23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AMY!$H$3:$H$23</c:f>
              <c:numCache>
                <c:formatCode>0.000</c:formatCode>
                <c:ptCount val="21"/>
                <c:pt idx="0">
                  <c:v>0.539</c:v>
                </c:pt>
                <c:pt idx="1">
                  <c:v>0.655</c:v>
                </c:pt>
                <c:pt idx="2">
                  <c:v>0.626</c:v>
                </c:pt>
                <c:pt idx="3">
                  <c:v>0.64</c:v>
                </c:pt>
              </c:numCache>
            </c:numRef>
          </c:val>
          <c:smooth val="0"/>
        </c:ser>
        <c:ser>
          <c:idx val="9"/>
          <c:order val="7"/>
          <c:tx>
            <c:strRef>
              <c:f>AMY!$I$2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AMY!$A$3:$A$23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AMY!$I$3:$I$23</c:f>
              <c:numCache>
                <c:formatCode>0.000</c:formatCode>
                <c:ptCount val="21"/>
                <c:pt idx="1">
                  <c:v>0.27</c:v>
                </c:pt>
                <c:pt idx="2">
                  <c:v>0.47</c:v>
                </c:pt>
                <c:pt idx="3">
                  <c:v>0.47</c:v>
                </c:pt>
              </c:numCache>
            </c:numRef>
          </c:val>
          <c:smooth val="0"/>
        </c:ser>
        <c:ser>
          <c:idx val="5"/>
          <c:order val="8"/>
          <c:tx>
            <c:strRef>
              <c:f>AMY!$J$2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AMY!$A$3:$A$23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AMY!$J$3:$J$23</c:f>
              <c:numCache>
                <c:formatCode>0.000</c:formatCode>
                <c:ptCount val="21"/>
                <c:pt idx="1">
                  <c:v>1.149</c:v>
                </c:pt>
                <c:pt idx="2">
                  <c:v>0.551</c:v>
                </c:pt>
                <c:pt idx="3">
                  <c:v>0.678</c:v>
                </c:pt>
              </c:numCache>
            </c:numRef>
          </c:val>
          <c:smooth val="0"/>
        </c:ser>
        <c:ser>
          <c:idx val="10"/>
          <c:order val="9"/>
          <c:tx>
            <c:strRef>
              <c:f>AMY!$K$2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AMY!$A$3:$A$23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AMY!$K$3:$K$23</c:f>
              <c:numCache>
                <c:formatCode>0.000</c:formatCode>
                <c:ptCount val="21"/>
                <c:pt idx="0">
                  <c:v>0.492599287019284</c:v>
                </c:pt>
                <c:pt idx="1">
                  <c:v>0.528192846656883</c:v>
                </c:pt>
                <c:pt idx="2">
                  <c:v>0.571486079775062</c:v>
                </c:pt>
                <c:pt idx="3">
                  <c:v>0.543777028280854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68128"/>
        <c:axId val="145570048"/>
      </c:lineChart>
      <c:catAx>
        <c:axId val="14556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570048"/>
        <c:crosses val="autoZero"/>
        <c:auto val="0"/>
        <c:lblAlgn val="ctr"/>
        <c:lblOffset val="100"/>
        <c:tickLblSkip val="1"/>
        <c:noMultiLvlLbl val="0"/>
      </c:catAx>
      <c:valAx>
        <c:axId val="145570048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568128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1978300762544"/>
          <c:y val="0.140983696256209"/>
          <c:w val="0.176880369062502"/>
          <c:h val="0.839344088503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34782608695652"/>
          <c:y val="0.111587982832618"/>
          <c:w val="0.673043478260888"/>
          <c:h val="0.665236051502146"/>
        </c:manualLayout>
      </c:layout>
      <c:lineChart>
        <c:grouping val="standard"/>
        <c:varyColors val="0"/>
        <c:ser>
          <c:idx val="6"/>
          <c:order val="0"/>
          <c:tx>
            <c:strRef>
              <c:f>CHE!$B$2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CHE!$A$3:$A$23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CHE!$B$3:$B$23</c:f>
              <c:numCache>
                <c:formatCode>0.000</c:formatCode>
                <c:ptCount val="21"/>
                <c:pt idx="0">
                  <c:v>0.467145120647589</c:v>
                </c:pt>
                <c:pt idx="1">
                  <c:v>0.376046714031344</c:v>
                </c:pt>
                <c:pt idx="2">
                  <c:v>0.40674033460544</c:v>
                </c:pt>
                <c:pt idx="3">
                  <c:v>0.370739654533046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CHE!$C$2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CHE!$A$3:$A$23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CHE!$C$3:$C$23</c:f>
              <c:numCache>
                <c:formatCode>0.000</c:formatCode>
                <c:ptCount val="21"/>
                <c:pt idx="0">
                  <c:v>0.751589171297539</c:v>
                </c:pt>
                <c:pt idx="1">
                  <c:v>0.593516586381459</c:v>
                </c:pt>
                <c:pt idx="2">
                  <c:v>0.490536082387773</c:v>
                </c:pt>
                <c:pt idx="3">
                  <c:v>0.93585883060701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CHE!$D$2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CHE!$A$3:$A$23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CHE!$D$3:$D$23</c:f>
              <c:numCache>
                <c:formatCode>0.000</c:formatCode>
                <c:ptCount val="21"/>
                <c:pt idx="0">
                  <c:v>0.48909210689565</c:v>
                </c:pt>
                <c:pt idx="1">
                  <c:v>0.520577868076316</c:v>
                </c:pt>
                <c:pt idx="2">
                  <c:v>0.501467188445391</c:v>
                </c:pt>
                <c:pt idx="3">
                  <c:v>0.395004556182426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CHE!$E$2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CHE!$A$3:$A$23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CHE!$E$3:$E$23</c:f>
              <c:numCache>
                <c:formatCode>0.000</c:formatCode>
                <c:ptCount val="21"/>
                <c:pt idx="0">
                  <c:v>0.87</c:v>
                </c:pt>
                <c:pt idx="1">
                  <c:v>1.27</c:v>
                </c:pt>
                <c:pt idx="2">
                  <c:v>0.77</c:v>
                </c:pt>
                <c:pt idx="3">
                  <c:v>0.7</c:v>
                </c:pt>
              </c:numCache>
            </c:numRef>
          </c:val>
          <c:smooth val="0"/>
        </c:ser>
        <c:ser>
          <c:idx val="8"/>
          <c:order val="4"/>
          <c:tx>
            <c:strRef>
              <c:f>CHE!#REF!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 cap="rnd" cmpd="sng" algn="ctr">
              <a:solidFill>
                <a:srgbClr val="8000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00"/>
              </a:solidFill>
              <a:ln w="9525" cap="flat" cmpd="sng" algn="ctr">
                <a:solidFill>
                  <a:srgbClr val="80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CHE!$A$3:$A$23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CHE!#REF!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CHE!$F$2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CHE!$A$3:$A$23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CHE!$F$3:$F$23</c:f>
              <c:numCache>
                <c:formatCode>0.000</c:formatCode>
                <c:ptCount val="21"/>
                <c:pt idx="0">
                  <c:v>0.22514372261095</c:v>
                </c:pt>
                <c:pt idx="1">
                  <c:v>0.274860972284222</c:v>
                </c:pt>
                <c:pt idx="2">
                  <c:v>0.339346237931321</c:v>
                </c:pt>
                <c:pt idx="3">
                  <c:v>0.400459842112475</c:v>
                </c:pt>
              </c:numCache>
            </c:numRef>
          </c:val>
          <c:smooth val="0"/>
        </c:ser>
        <c:ser>
          <c:idx val="0"/>
          <c:order val="6"/>
          <c:tx>
            <c:strRef>
              <c:f>CHE!$G$2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CHE!$A$3:$A$23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CHE!$G$3:$G$23</c:f>
              <c:numCache>
                <c:formatCode>0.000</c:formatCode>
                <c:ptCount val="21"/>
                <c:pt idx="0">
                  <c:v>0.466</c:v>
                </c:pt>
                <c:pt idx="1">
                  <c:v>0.621</c:v>
                </c:pt>
                <c:pt idx="2">
                  <c:v>0.533</c:v>
                </c:pt>
                <c:pt idx="3">
                  <c:v>0.712</c:v>
                </c:pt>
              </c:numCache>
            </c:numRef>
          </c:val>
          <c:smooth val="0"/>
        </c:ser>
        <c:ser>
          <c:idx val="9"/>
          <c:order val="7"/>
          <c:tx>
            <c:strRef>
              <c:f>CHE!$H$2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CHE!$A$3:$A$23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CHE!$H$3:$H$23</c:f>
              <c:numCache>
                <c:formatCode>0.000</c:formatCode>
                <c:ptCount val="21"/>
                <c:pt idx="0">
                  <c:v>0.489</c:v>
                </c:pt>
                <c:pt idx="1">
                  <c:v>0.516</c:v>
                </c:pt>
                <c:pt idx="2">
                  <c:v>0.411</c:v>
                </c:pt>
                <c:pt idx="3">
                  <c:v>0.464</c:v>
                </c:pt>
              </c:numCache>
            </c:numRef>
          </c:val>
          <c:smooth val="0"/>
        </c:ser>
        <c:ser>
          <c:idx val="10"/>
          <c:order val="8"/>
          <c:tx>
            <c:strRef>
              <c:f>CHE!$I$2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CHE!$A$3:$A$23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CHE!$I$3:$I$23</c:f>
              <c:numCache>
                <c:formatCode>0.000</c:formatCode>
                <c:ptCount val="21"/>
                <c:pt idx="1">
                  <c:v>0.41</c:v>
                </c:pt>
                <c:pt idx="2">
                  <c:v>0.44</c:v>
                </c:pt>
                <c:pt idx="3">
                  <c:v>0.61</c:v>
                </c:pt>
              </c:numCache>
            </c:numRef>
          </c:val>
          <c:smooth val="0"/>
        </c:ser>
        <c:ser>
          <c:idx val="4"/>
          <c:order val="9"/>
          <c:tx>
            <c:strRef>
              <c:f>CHE!$J$2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CHE!$A$3:$A$23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CHE!$J$3:$J$23</c:f>
              <c:numCache>
                <c:formatCode>0.000</c:formatCode>
                <c:ptCount val="21"/>
                <c:pt idx="1">
                  <c:v>0.857</c:v>
                </c:pt>
                <c:pt idx="2">
                  <c:v>0.755</c:v>
                </c:pt>
                <c:pt idx="3">
                  <c:v>0.656</c:v>
                </c:pt>
              </c:numCache>
            </c:numRef>
          </c:val>
          <c:smooth val="0"/>
        </c:ser>
        <c:ser>
          <c:idx val="3"/>
          <c:order val="10"/>
          <c:tx>
            <c:strRef>
              <c:f>CHE!$K$2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CHE!$A$3:$A$23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CHE!$K$3:$K$23</c:f>
              <c:numCache>
                <c:formatCode>0.000</c:formatCode>
                <c:ptCount val="21"/>
                <c:pt idx="0">
                  <c:v>0.536852874493104</c:v>
                </c:pt>
                <c:pt idx="1">
                  <c:v>0.604333571197038</c:v>
                </c:pt>
                <c:pt idx="2">
                  <c:v>0.516343315929992</c:v>
                </c:pt>
                <c:pt idx="3">
                  <c:v>0.582673653714995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660928"/>
        <c:axId val="145679488"/>
      </c:lineChart>
      <c:catAx>
        <c:axId val="14566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679488"/>
        <c:crosses val="autoZero"/>
        <c:auto val="0"/>
        <c:lblAlgn val="ctr"/>
        <c:lblOffset val="100"/>
        <c:tickLblSkip val="1"/>
        <c:noMultiLvlLbl val="0"/>
      </c:catAx>
      <c:valAx>
        <c:axId val="145679488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660928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6945610965305"/>
          <c:y val="0.14381283734882"/>
          <c:w val="0.168055847185768"/>
          <c:h val="0.842809532529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87773646509973"/>
          <c:y val="0.1097050933919"/>
          <c:w val="0.675042980270797"/>
          <c:h val="0.670888840358171"/>
        </c:manualLayout>
      </c:layout>
      <c:lineChart>
        <c:grouping val="standard"/>
        <c:varyColors val="0"/>
        <c:ser>
          <c:idx val="0"/>
          <c:order val="0"/>
          <c:tx>
            <c:strRef>
              <c:f>Fe!$B$2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Fe!$A$3:$A$23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Fe!$B$3:$B$23</c:f>
              <c:numCache>
                <c:formatCode>0.000</c:formatCode>
                <c:ptCount val="21"/>
                <c:pt idx="0">
                  <c:v>0.94664075360683</c:v>
                </c:pt>
                <c:pt idx="1">
                  <c:v>0.604429681722478</c:v>
                </c:pt>
                <c:pt idx="2">
                  <c:v>0.551480260303571</c:v>
                </c:pt>
                <c:pt idx="3">
                  <c:v>0.886472453335951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Fe!$A$3:$A$23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Fe!$C$3:$C$23</c:f>
              <c:numCache>
                <c:formatCode>0.000</c:formatCode>
                <c:ptCount val="21"/>
                <c:pt idx="0">
                  <c:v>0.7202741493097</c:v>
                </c:pt>
                <c:pt idx="1">
                  <c:v>0.744068114126392</c:v>
                </c:pt>
                <c:pt idx="2">
                  <c:v>1.08478266392062</c:v>
                </c:pt>
                <c:pt idx="3">
                  <c:v>1.48188790585397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Fe!$A$3:$A$23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Fe!$D$3:$D$23</c:f>
              <c:numCache>
                <c:formatCode>0.000</c:formatCode>
                <c:ptCount val="21"/>
                <c:pt idx="0">
                  <c:v>0.989413438605533</c:v>
                </c:pt>
                <c:pt idx="1">
                  <c:v>0.578372586685576</c:v>
                </c:pt>
                <c:pt idx="2">
                  <c:v>0.80046755093715</c:v>
                </c:pt>
                <c:pt idx="3">
                  <c:v>0.538153912738274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Fe!$E$2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Fe!$A$3:$A$23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Fe!$E$3:$E$23</c:f>
              <c:numCache>
                <c:formatCode>0.000</c:formatCode>
                <c:ptCount val="21"/>
                <c:pt idx="0">
                  <c:v>0.55</c:v>
                </c:pt>
                <c:pt idx="1">
                  <c:v>0.69</c:v>
                </c:pt>
                <c:pt idx="2">
                  <c:v>0.83</c:v>
                </c:pt>
                <c:pt idx="3">
                  <c:v>0.39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Fe!$F$2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Fe!$A$3:$A$23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Fe!$F$3:$F$23</c:f>
              <c:numCache>
                <c:formatCode>0.000</c:formatCode>
                <c:ptCount val="21"/>
                <c:pt idx="0">
                  <c:v>0.1669449081803</c:v>
                </c:pt>
                <c:pt idx="1">
                  <c:v>0.499810741838572</c:v>
                </c:pt>
                <c:pt idx="2">
                  <c:v>0.802849503099746</c:v>
                </c:pt>
                <c:pt idx="3">
                  <c:v>0.602944866968542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Fe!$G$2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Fe!$A$3:$A$23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Fe!$G$3:$G$23</c:f>
              <c:numCache>
                <c:formatCode>0.000</c:formatCode>
                <c:ptCount val="21"/>
                <c:pt idx="0">
                  <c:v>0.836</c:v>
                </c:pt>
                <c:pt idx="1">
                  <c:v>1.027</c:v>
                </c:pt>
                <c:pt idx="2">
                  <c:v>0.678</c:v>
                </c:pt>
                <c:pt idx="3">
                  <c:v>0.743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Fe!$H$2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Fe!$A$3:$A$23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Fe!$H$3:$H$23</c:f>
              <c:numCache>
                <c:formatCode>0.000</c:formatCode>
                <c:ptCount val="21"/>
                <c:pt idx="0">
                  <c:v>1.222</c:v>
                </c:pt>
                <c:pt idx="1">
                  <c:v>1.003</c:v>
                </c:pt>
                <c:pt idx="2">
                  <c:v>1.198</c:v>
                </c:pt>
                <c:pt idx="3">
                  <c:v>0.695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Fe!$I$2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Fe!$A$3:$A$23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Fe!$I$3:$I$23</c:f>
              <c:numCache>
                <c:formatCode>0.000</c:formatCode>
                <c:ptCount val="21"/>
                <c:pt idx="1">
                  <c:v>0.6</c:v>
                </c:pt>
                <c:pt idx="2">
                  <c:v>0.67</c:v>
                </c:pt>
                <c:pt idx="3">
                  <c:v>0.6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Fe!$J$2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Fe!$A$3:$A$23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Fe!$J$3:$J$23</c:f>
              <c:numCache>
                <c:formatCode>0.000</c:formatCode>
                <c:ptCount val="21"/>
              </c:numCache>
            </c:numRef>
          </c:val>
          <c:smooth val="0"/>
        </c:ser>
        <c:ser>
          <c:idx val="9"/>
          <c:order val="9"/>
          <c:tx>
            <c:strRef>
              <c:f>Fe!$K$2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Fe!$A$3:$A$23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Fe!$K$3:$K$23</c:f>
              <c:numCache>
                <c:formatCode>0.000</c:formatCode>
                <c:ptCount val="21"/>
                <c:pt idx="0">
                  <c:v>0.775896178528909</c:v>
                </c:pt>
                <c:pt idx="1">
                  <c:v>0.718335140546627</c:v>
                </c:pt>
                <c:pt idx="2">
                  <c:v>0.826947497282636</c:v>
                </c:pt>
                <c:pt idx="3">
                  <c:v>0.742182392362092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786752"/>
        <c:axId val="145797120"/>
      </c:lineChart>
      <c:catAx>
        <c:axId val="14578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797120"/>
        <c:crosses val="autoZero"/>
        <c:auto val="0"/>
        <c:lblAlgn val="ctr"/>
        <c:lblOffset val="100"/>
        <c:tickLblSkip val="1"/>
        <c:noMultiLvlLbl val="0"/>
      </c:catAx>
      <c:valAx>
        <c:axId val="145797120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786752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3334453193351"/>
          <c:y val="0.137705068419846"/>
          <c:w val="0.161333613298338"/>
          <c:h val="0.8393442567252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37522308028273"/>
          <c:y val="0.1097050933919"/>
          <c:w val="0.680068114118958"/>
          <c:h val="0.670888840358174"/>
        </c:manualLayout>
      </c:layout>
      <c:lineChart>
        <c:grouping val="standard"/>
        <c:varyColors val="0"/>
        <c:ser>
          <c:idx val="0"/>
          <c:order val="0"/>
          <c:tx>
            <c:strRef>
              <c:f>Mg!$B$2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Mg!$A$3:$A$23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Mg!$B$3:$B$23</c:f>
              <c:numCache>
                <c:formatCode>0.000</c:formatCode>
                <c:ptCount val="21"/>
                <c:pt idx="0">
                  <c:v>1.54457139673434</c:v>
                </c:pt>
                <c:pt idx="1">
                  <c:v>1.11799020866221</c:v>
                </c:pt>
                <c:pt idx="2">
                  <c:v>0.790963871808336</c:v>
                </c:pt>
                <c:pt idx="3">
                  <c:v>1.14421377555965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Mg!$C$2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Mg!$A$3:$A$23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Mg!$C$3:$C$23</c:f>
              <c:numCache>
                <c:formatCode>0.000</c:formatCode>
                <c:ptCount val="21"/>
                <c:pt idx="0">
                  <c:v>1.99183881864579</c:v>
                </c:pt>
                <c:pt idx="1">
                  <c:v>1.33867617027578</c:v>
                </c:pt>
                <c:pt idx="2">
                  <c:v>1.03396400669305</c:v>
                </c:pt>
                <c:pt idx="3">
                  <c:v>0.816773049598469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Mg!$D$2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Mg!$A$3:$A$23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Mg!$D$3:$D$23</c:f>
              <c:numCache>
                <c:formatCode>0.000</c:formatCode>
                <c:ptCount val="21"/>
                <c:pt idx="0">
                  <c:v>1.6993758064486</c:v>
                </c:pt>
                <c:pt idx="1">
                  <c:v>1.25922590057875</c:v>
                </c:pt>
                <c:pt idx="2">
                  <c:v>1.57537639382897</c:v>
                </c:pt>
                <c:pt idx="3">
                  <c:v>1.22468435907117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Mg!$E$2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12700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Mg!$A$3:$A$23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Mg!$E$3:$E$23</c:f>
              <c:numCache>
                <c:formatCode>0.000</c:formatCode>
                <c:ptCount val="21"/>
                <c:pt idx="0">
                  <c:v>0.89</c:v>
                </c:pt>
                <c:pt idx="1">
                  <c:v>1.1</c:v>
                </c:pt>
                <c:pt idx="2">
                  <c:v>0.78</c:v>
                </c:pt>
                <c:pt idx="3">
                  <c:v>1.02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Mg!$G$2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Mg!$A$3:$A$23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Mg!$G$3:$G$23</c:f>
              <c:numCache>
                <c:formatCode>0.000</c:formatCode>
                <c:ptCount val="21"/>
                <c:pt idx="0">
                  <c:v>0.875</c:v>
                </c:pt>
                <c:pt idx="1">
                  <c:v>1.957</c:v>
                </c:pt>
                <c:pt idx="2">
                  <c:v>1.831</c:v>
                </c:pt>
                <c:pt idx="3">
                  <c:v>1.601</c:v>
                </c:pt>
              </c:numCache>
            </c:numRef>
          </c:val>
          <c:smooth val="0"/>
        </c:ser>
        <c:ser>
          <c:idx val="8"/>
          <c:order val="5"/>
          <c:tx>
            <c:strRef>
              <c:f>Mg!$H$2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Mg!$A$3:$A$23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Mg!$H$3:$H$23</c:f>
              <c:numCache>
                <c:formatCode>0.000</c:formatCode>
                <c:ptCount val="21"/>
                <c:pt idx="0">
                  <c:v>2.603</c:v>
                </c:pt>
                <c:pt idx="1">
                  <c:v>2.234</c:v>
                </c:pt>
                <c:pt idx="2">
                  <c:v>2.257</c:v>
                </c:pt>
                <c:pt idx="3">
                  <c:v>2.222</c:v>
                </c:pt>
              </c:numCache>
            </c:numRef>
          </c:val>
          <c:smooth val="0"/>
        </c:ser>
        <c:ser>
          <c:idx val="3"/>
          <c:order val="6"/>
          <c:tx>
            <c:strRef>
              <c:f>Mg!$I$2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Mg!$A$3:$A$23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Mg!$I$3:$I$23</c:f>
              <c:numCache>
                <c:formatCode>0.000</c:formatCode>
                <c:ptCount val="21"/>
                <c:pt idx="1">
                  <c:v>1.39</c:v>
                </c:pt>
                <c:pt idx="2">
                  <c:v>1.51</c:v>
                </c:pt>
                <c:pt idx="3">
                  <c:v>3.13</c:v>
                </c:pt>
              </c:numCache>
            </c:numRef>
          </c:val>
          <c:smooth val="0"/>
        </c:ser>
        <c:ser>
          <c:idx val="9"/>
          <c:order val="7"/>
          <c:tx>
            <c:strRef>
              <c:f>Mg!$K$2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Mg!$A$3:$A$23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Mg!$K$3:$K$23</c:f>
              <c:numCache>
                <c:formatCode>0.000</c:formatCode>
                <c:ptCount val="21"/>
                <c:pt idx="0">
                  <c:v>1.60063100363812</c:v>
                </c:pt>
                <c:pt idx="1">
                  <c:v>1.48527032564525</c:v>
                </c:pt>
                <c:pt idx="2">
                  <c:v>1.39690061033291</c:v>
                </c:pt>
                <c:pt idx="3">
                  <c:v>1.59409588346133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09248"/>
        <c:axId val="145911168"/>
      </c:lineChart>
      <c:catAx>
        <c:axId val="145909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911168"/>
        <c:crosses val="autoZero"/>
        <c:auto val="0"/>
        <c:lblAlgn val="ctr"/>
        <c:lblOffset val="100"/>
        <c:tickLblSkip val="1"/>
        <c:noMultiLvlLbl val="0"/>
      </c:catAx>
      <c:valAx>
        <c:axId val="145911168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909248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999602701379"/>
          <c:y val="0.162165381000942"/>
          <c:w val="0.152352831349879"/>
          <c:h val="0.72893229031855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4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87773646509973"/>
          <c:y val="0.1097050933919"/>
          <c:w val="0.675042980270796"/>
          <c:h val="0.670888840358171"/>
        </c:manualLayout>
      </c:layout>
      <c:lineChart>
        <c:grouping val="standard"/>
        <c:varyColors val="0"/>
        <c:ser>
          <c:idx val="0"/>
          <c:order val="0"/>
          <c:tx>
            <c:strRef>
              <c:f>IP!$B$2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IP!$B$3:$B$23</c:f>
              <c:numCache>
                <c:formatCode>0.000</c:formatCode>
                <c:ptCount val="21"/>
                <c:pt idx="0">
                  <c:v>0.715638231880757</c:v>
                </c:pt>
                <c:pt idx="1">
                  <c:v>0.730290947403319</c:v>
                </c:pt>
                <c:pt idx="2">
                  <c:v>0.58675033458286</c:v>
                </c:pt>
                <c:pt idx="3">
                  <c:v>0.612109521357597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IP!$C$2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IP!$C$3:$C$23</c:f>
              <c:numCache>
                <c:formatCode>0.000</c:formatCode>
                <c:ptCount val="21"/>
                <c:pt idx="0">
                  <c:v>0.451269412695242</c:v>
                </c:pt>
                <c:pt idx="1">
                  <c:v>0.440214567380147</c:v>
                </c:pt>
                <c:pt idx="2">
                  <c:v>0.470322591607793</c:v>
                </c:pt>
                <c:pt idx="3">
                  <c:v>0.535112625894116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IP!$D$2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IP!$D$3:$D$23</c:f>
              <c:numCache>
                <c:formatCode>0.000</c:formatCode>
                <c:ptCount val="21"/>
                <c:pt idx="0">
                  <c:v>0.564015474057756</c:v>
                </c:pt>
                <c:pt idx="1">
                  <c:v>0.535364931653605</c:v>
                </c:pt>
                <c:pt idx="2">
                  <c:v>0.593966326399405</c:v>
                </c:pt>
                <c:pt idx="3">
                  <c:v>0.792853871807126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IP!$E$2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IP!$E$3:$E$23</c:f>
              <c:numCache>
                <c:formatCode>0.000</c:formatCode>
                <c:ptCount val="21"/>
                <c:pt idx="0">
                  <c:v>0.43</c:v>
                </c:pt>
                <c:pt idx="1">
                  <c:v>0.41</c:v>
                </c:pt>
                <c:pt idx="2">
                  <c:v>0.56</c:v>
                </c:pt>
                <c:pt idx="3">
                  <c:v>0.31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IP!$F$2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IP!$F$3:$F$23</c:f>
              <c:numCache>
                <c:formatCode>0.000</c:formatCode>
                <c:ptCount val="21"/>
                <c:pt idx="0">
                  <c:v>0</c:v>
                </c:pt>
                <c:pt idx="1">
                  <c:v>0.490178050299665</c:v>
                </c:pt>
                <c:pt idx="2">
                  <c:v>0.500423979678473</c:v>
                </c:pt>
                <c:pt idx="3">
                  <c:v>0.556599469641887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IP!$G$2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IP!$G$3:$G$23</c:f>
              <c:numCache>
                <c:formatCode>0.000</c:formatCode>
                <c:ptCount val="21"/>
                <c:pt idx="0">
                  <c:v>0.915</c:v>
                </c:pt>
                <c:pt idx="1">
                  <c:v>0.984</c:v>
                </c:pt>
                <c:pt idx="2">
                  <c:v>0.928</c:v>
                </c:pt>
                <c:pt idx="3">
                  <c:v>1.532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IP!$H$2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IP!$H$3:$H$23</c:f>
              <c:numCache>
                <c:formatCode>0.000</c:formatCode>
                <c:ptCount val="21"/>
                <c:pt idx="0">
                  <c:v>1.307</c:v>
                </c:pt>
                <c:pt idx="1">
                  <c:v>1.412</c:v>
                </c:pt>
                <c:pt idx="2">
                  <c:v>0.76</c:v>
                </c:pt>
                <c:pt idx="3">
                  <c:v>0.805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IP!$I$2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IP!$I$3:$I$23</c:f>
              <c:numCache>
                <c:formatCode>0.000</c:formatCode>
                <c:ptCount val="21"/>
                <c:pt idx="1">
                  <c:v>0.68</c:v>
                </c:pt>
                <c:pt idx="2">
                  <c:v>0.95</c:v>
                </c:pt>
                <c:pt idx="3">
                  <c:v>0.82</c:v>
                </c:pt>
              </c:numCache>
            </c:numRef>
          </c:val>
          <c:smooth val="0"/>
        </c:ser>
        <c:ser>
          <c:idx val="14"/>
          <c:order val="8"/>
          <c:tx>
            <c:strRef>
              <c:f>IP!$J$2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IP!$J$3:$J$23</c:f>
              <c:numCache>
                <c:formatCode>0.000</c:formatCode>
                <c:ptCount val="21"/>
                <c:pt idx="1">
                  <c:v>1.055</c:v>
                </c:pt>
                <c:pt idx="2">
                  <c:v>0.854</c:v>
                </c:pt>
                <c:pt idx="3">
                  <c:v>1.036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IP!$K$2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IP!$A$3:$A$23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IP!$K$3:$K$23</c:f>
              <c:numCache>
                <c:formatCode>0.000</c:formatCode>
                <c:ptCount val="21"/>
                <c:pt idx="0">
                  <c:v>0.626131874090536</c:v>
                </c:pt>
                <c:pt idx="1">
                  <c:v>0.748560944081859</c:v>
                </c:pt>
                <c:pt idx="2">
                  <c:v>0.689273692474281</c:v>
                </c:pt>
                <c:pt idx="3">
                  <c:v>0.777741720966747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58784"/>
        <c:axId val="145969152"/>
      </c:lineChart>
      <c:catAx>
        <c:axId val="14595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969152"/>
        <c:crosses val="autoZero"/>
        <c:auto val="0"/>
        <c:lblAlgn val="ctr"/>
        <c:lblOffset val="100"/>
        <c:tickLblSkip val="1"/>
        <c:noMultiLvlLbl val="0"/>
      </c:catAx>
      <c:valAx>
        <c:axId val="145969152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5958784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0956021080919"/>
          <c:y val="0.137705068419846"/>
          <c:w val="0.17371206583262"/>
          <c:h val="0.8393442567252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37522308028273"/>
          <c:y val="0.1097050933919"/>
          <c:w val="0.680068114118958"/>
          <c:h val="0.670888840358171"/>
        </c:manualLayout>
      </c:layout>
      <c:lineChart>
        <c:grouping val="standard"/>
        <c:varyColors val="0"/>
        <c:ser>
          <c:idx val="0"/>
          <c:order val="0"/>
          <c:tx>
            <c:strRef>
              <c:f>IgG!$B$2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IgG!$B$3:$B$23</c:f>
              <c:numCache>
                <c:formatCode>0.000</c:formatCode>
                <c:ptCount val="21"/>
                <c:pt idx="0">
                  <c:v>0.280101713189579</c:v>
                </c:pt>
                <c:pt idx="1">
                  <c:v>0.350124672701482</c:v>
                </c:pt>
                <c:pt idx="2">
                  <c:v>0.330895655576952</c:v>
                </c:pt>
                <c:pt idx="3">
                  <c:v>0.200052204743811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IgG!$C$2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IgG!$C$3:$C$23</c:f>
              <c:numCache>
                <c:formatCode>0.000</c:formatCode>
                <c:ptCount val="21"/>
                <c:pt idx="0">
                  <c:v>1.19070776198506</c:v>
                </c:pt>
                <c:pt idx="1">
                  <c:v>1.36187723806731</c:v>
                </c:pt>
                <c:pt idx="2">
                  <c:v>1.01058484974813</c:v>
                </c:pt>
                <c:pt idx="3">
                  <c:v>1.15286262293645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IgG!$D$2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IgG!$D$3:$D$23</c:f>
              <c:numCache>
                <c:formatCode>0.000</c:formatCode>
                <c:ptCount val="21"/>
                <c:pt idx="0">
                  <c:v>0.54018553653628</c:v>
                </c:pt>
                <c:pt idx="1">
                  <c:v>0.260342028066125</c:v>
                </c:pt>
                <c:pt idx="2">
                  <c:v>0.706816385586249</c:v>
                </c:pt>
                <c:pt idx="3">
                  <c:v>0.4080197593543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IgG!$F$2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IgG!$F$3:$F$23</c:f>
              <c:numCache>
                <c:formatCode>0.000</c:formatCode>
                <c:ptCount val="21"/>
                <c:pt idx="0">
                  <c:v>0.336912980438779</c:v>
                </c:pt>
                <c:pt idx="1">
                  <c:v>0.759616152612847</c:v>
                </c:pt>
                <c:pt idx="2">
                  <c:v>0.374362866963749</c:v>
                </c:pt>
                <c:pt idx="3">
                  <c:v>0.389462562201775</c:v>
                </c:pt>
              </c:numCache>
            </c:numRef>
          </c:val>
          <c:smooth val="0"/>
        </c:ser>
        <c:ser>
          <c:idx val="7"/>
          <c:order val="4"/>
          <c:tx>
            <c:strRef>
              <c:f>IgG!$G$2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IgG!$G$3:$G$20</c:f>
              <c:numCache>
                <c:formatCode>0.000</c:formatCode>
                <c:ptCount val="18"/>
              </c:numCache>
            </c:numRef>
          </c:val>
          <c:smooth val="0"/>
        </c:ser>
        <c:ser>
          <c:idx val="8"/>
          <c:order val="5"/>
          <c:tx>
            <c:strRef>
              <c:f>IgG!$H$2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IgG!$H$3:$H$23</c:f>
              <c:numCache>
                <c:formatCode>0.000</c:formatCode>
                <c:ptCount val="21"/>
                <c:pt idx="0">
                  <c:v>0.41</c:v>
                </c:pt>
                <c:pt idx="1">
                  <c:v>0.307</c:v>
                </c:pt>
                <c:pt idx="2">
                  <c:v>0.302</c:v>
                </c:pt>
                <c:pt idx="3">
                  <c:v>0.291</c:v>
                </c:pt>
              </c:numCache>
            </c:numRef>
          </c:val>
          <c:smooth val="0"/>
        </c:ser>
        <c:ser>
          <c:idx val="3"/>
          <c:order val="6"/>
          <c:tx>
            <c:strRef>
              <c:f>IgG!$I$2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IgG!$I$3:$I$23</c:f>
              <c:numCache>
                <c:formatCode>0.000</c:formatCode>
                <c:ptCount val="21"/>
                <c:pt idx="1">
                  <c:v>1.25</c:v>
                </c:pt>
                <c:pt idx="2">
                  <c:v>0.36</c:v>
                </c:pt>
                <c:pt idx="3">
                  <c:v>0.53</c:v>
                </c:pt>
              </c:numCache>
            </c:numRef>
          </c:val>
          <c:smooth val="0"/>
        </c:ser>
        <c:ser>
          <c:idx val="9"/>
          <c:order val="7"/>
          <c:tx>
            <c:strRef>
              <c:f>IgG!$K$2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IgG!$A$3:$A$23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IgG!$K$3:$K$23</c:f>
              <c:numCache>
                <c:formatCode>0.000</c:formatCode>
                <c:ptCount val="21"/>
                <c:pt idx="0">
                  <c:v>0.55158159842994</c:v>
                </c:pt>
                <c:pt idx="1">
                  <c:v>0.714826681907961</c:v>
                </c:pt>
                <c:pt idx="2">
                  <c:v>0.514109959645847</c:v>
                </c:pt>
                <c:pt idx="3">
                  <c:v>0.495232858206056</c:v>
                </c:pt>
              </c:numCache>
            </c:numRef>
          </c:val>
          <c:smooth val="0"/>
        </c:ser>
        <c:ser>
          <c:idx val="4"/>
          <c:order val="8"/>
          <c:tx>
            <c:strRef>
              <c:f>IgG!$B$2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chemeClr val="tx1"/>
              </a:solidFill>
              <a:prstDash val="solid"/>
              <a:round/>
            </a:ln>
          </c:spPr>
          <c:dLbls>
            <c:delete val="1"/>
          </c:dLbls>
          <c:val>
            <c:numRef>
              <c:f>IgG!$B$3:$B$23</c:f>
              <c:numCache>
                <c:formatCode>0.000</c:formatCode>
                <c:ptCount val="21"/>
                <c:pt idx="0">
                  <c:v>0.280101713189579</c:v>
                </c:pt>
                <c:pt idx="1">
                  <c:v>0.350124672701482</c:v>
                </c:pt>
                <c:pt idx="2">
                  <c:v>0.330895655576952</c:v>
                </c:pt>
                <c:pt idx="3">
                  <c:v>0.200052204743811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067456"/>
        <c:axId val="146069376"/>
      </c:lineChart>
      <c:catAx>
        <c:axId val="146067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6069376"/>
        <c:crosses val="autoZero"/>
        <c:auto val="0"/>
        <c:lblAlgn val="ctr"/>
        <c:lblOffset val="100"/>
        <c:tickLblSkip val="1"/>
        <c:noMultiLvlLbl val="0"/>
      </c:catAx>
      <c:valAx>
        <c:axId val="146069376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6067456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egendEntry>
        <c:idx val="4"/>
        <c:delete val="1"/>
      </c:legendEntry>
      <c:legendEntry>
        <c:idx val="8"/>
        <c:delete val="1"/>
      </c:legendEntry>
      <c:layout>
        <c:manualLayout>
          <c:xMode val="edge"/>
          <c:yMode val="edge"/>
          <c:x val="0.814419225634187"/>
          <c:y val="0.154098237720288"/>
          <c:w val="0.155226285190879"/>
          <c:h val="0.79525832335964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37522308028273"/>
          <c:y val="0.1097050933919"/>
          <c:w val="0.680068114118958"/>
          <c:h val="0.670888840358172"/>
        </c:manualLayout>
      </c:layout>
      <c:lineChart>
        <c:grouping val="standard"/>
        <c:varyColors val="0"/>
        <c:ser>
          <c:idx val="0"/>
          <c:order val="0"/>
          <c:tx>
            <c:strRef>
              <c:f>IgA!$B$2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IgA!$B$3:$B$23</c:f>
              <c:numCache>
                <c:formatCode>0.000</c:formatCode>
                <c:ptCount val="21"/>
                <c:pt idx="0">
                  <c:v>0.968829052684148</c:v>
                </c:pt>
                <c:pt idx="1">
                  <c:v>1.18352884041419</c:v>
                </c:pt>
                <c:pt idx="2">
                  <c:v>0.954370370558771</c:v>
                </c:pt>
                <c:pt idx="3">
                  <c:v>1.13870394263555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IgA!$C$2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IgA!$C$3:$C$23</c:f>
              <c:numCache>
                <c:formatCode>0.000</c:formatCode>
                <c:ptCount val="21"/>
                <c:pt idx="0">
                  <c:v>1.0082366392209</c:v>
                </c:pt>
                <c:pt idx="1">
                  <c:v>1.50388549025574</c:v>
                </c:pt>
                <c:pt idx="2">
                  <c:v>1.6970903560547</c:v>
                </c:pt>
                <c:pt idx="3">
                  <c:v>1.81470360714325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IgA!$D$2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IgA!$D$3:$D$23</c:f>
              <c:numCache>
                <c:formatCode>0.000</c:formatCode>
                <c:ptCount val="21"/>
                <c:pt idx="0">
                  <c:v>0.787349786579724</c:v>
                </c:pt>
                <c:pt idx="1">
                  <c:v>0.62304387964807</c:v>
                </c:pt>
                <c:pt idx="2">
                  <c:v>0.912509092881947</c:v>
                </c:pt>
                <c:pt idx="3">
                  <c:v>0.903169719701208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IgA!$F$2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IgA!$F$3:$F$23</c:f>
              <c:numCache>
                <c:formatCode>0.000</c:formatCode>
                <c:ptCount val="21"/>
                <c:pt idx="0">
                  <c:v>1.1544804837823</c:v>
                </c:pt>
                <c:pt idx="1">
                  <c:v>0.994736238467182</c:v>
                </c:pt>
                <c:pt idx="2">
                  <c:v>1.98559811812823</c:v>
                </c:pt>
                <c:pt idx="3">
                  <c:v>0.54355998652848</c:v>
                </c:pt>
              </c:numCache>
            </c:numRef>
          </c:val>
          <c:smooth val="0"/>
        </c:ser>
        <c:ser>
          <c:idx val="7"/>
          <c:order val="4"/>
          <c:tx>
            <c:strRef>
              <c:f>IgA!$G$2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IgA!$G$3:$G$20</c:f>
              <c:numCache>
                <c:formatCode>0.000</c:formatCode>
                <c:ptCount val="18"/>
              </c:numCache>
            </c:numRef>
          </c:val>
          <c:smooth val="0"/>
        </c:ser>
        <c:ser>
          <c:idx val="8"/>
          <c:order val="5"/>
          <c:tx>
            <c:strRef>
              <c:f>IgA!$H$2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IgA!$H$3:$H$23</c:f>
              <c:numCache>
                <c:formatCode>0.000</c:formatCode>
                <c:ptCount val="21"/>
                <c:pt idx="0">
                  <c:v>1.243</c:v>
                </c:pt>
                <c:pt idx="1">
                  <c:v>1.035</c:v>
                </c:pt>
                <c:pt idx="2">
                  <c:v>1.135</c:v>
                </c:pt>
                <c:pt idx="3">
                  <c:v>1.137</c:v>
                </c:pt>
              </c:numCache>
            </c:numRef>
          </c:val>
          <c:smooth val="0"/>
        </c:ser>
        <c:ser>
          <c:idx val="3"/>
          <c:order val="6"/>
          <c:tx>
            <c:strRef>
              <c:f>IgA!$I$2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IgA!$I$3:$I$23</c:f>
              <c:numCache>
                <c:formatCode>0.000</c:formatCode>
                <c:ptCount val="21"/>
                <c:pt idx="1">
                  <c:v>1.48</c:v>
                </c:pt>
                <c:pt idx="2">
                  <c:v>1.96</c:v>
                </c:pt>
                <c:pt idx="3">
                  <c:v>2.69</c:v>
                </c:pt>
              </c:numCache>
            </c:numRef>
          </c:val>
          <c:smooth val="0"/>
        </c:ser>
        <c:ser>
          <c:idx val="9"/>
          <c:order val="7"/>
          <c:tx>
            <c:strRef>
              <c:f>IgA!$K$2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IgA!$A$3:$A$23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IgA!$K$3:$K$23</c:f>
              <c:numCache>
                <c:formatCode>0.000</c:formatCode>
                <c:ptCount val="21"/>
                <c:pt idx="0">
                  <c:v>1.03237919245341</c:v>
                </c:pt>
                <c:pt idx="1">
                  <c:v>1.13669907479753</c:v>
                </c:pt>
                <c:pt idx="2">
                  <c:v>1.44076132293727</c:v>
                </c:pt>
                <c:pt idx="3">
                  <c:v>1.37118954266808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172160"/>
        <c:axId val="146186624"/>
      </c:lineChart>
      <c:catAx>
        <c:axId val="146172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6186624"/>
        <c:crosses val="autoZero"/>
        <c:auto val="0"/>
        <c:lblAlgn val="ctr"/>
        <c:lblOffset val="100"/>
        <c:tickLblSkip val="1"/>
        <c:noMultiLvlLbl val="0"/>
      </c:catAx>
      <c:valAx>
        <c:axId val="146186624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6172160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egendEntry>
        <c:idx val="4"/>
        <c:delete val="1"/>
      </c:legendEntry>
      <c:layout>
        <c:manualLayout>
          <c:xMode val="edge"/>
          <c:yMode val="edge"/>
          <c:x val="0.791400138727679"/>
          <c:y val="0.154098650290073"/>
          <c:w val="0.18723802950926"/>
          <c:h val="0.8262297309923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37522308028273"/>
          <c:y val="0.1097050933919"/>
          <c:w val="0.680068114118958"/>
          <c:h val="0.670888840358173"/>
        </c:manualLayout>
      </c:layout>
      <c:lineChart>
        <c:grouping val="standard"/>
        <c:varyColors val="0"/>
        <c:ser>
          <c:idx val="0"/>
          <c:order val="0"/>
          <c:tx>
            <c:strRef>
              <c:f>IgM!$B$2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IgM!$A$3:$A$23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IgM!$B$3:$B$23</c:f>
              <c:numCache>
                <c:formatCode>0.000</c:formatCode>
                <c:ptCount val="21"/>
                <c:pt idx="0">
                  <c:v>1.22219299469408</c:v>
                </c:pt>
                <c:pt idx="1">
                  <c:v>1.40508755109857</c:v>
                </c:pt>
                <c:pt idx="2">
                  <c:v>1.11544590334042</c:v>
                </c:pt>
                <c:pt idx="3">
                  <c:v>1.91744264149005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IgM!$C$2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IgM!$A$3:$A$23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IgM!$C$3:$C$23</c:f>
              <c:numCache>
                <c:formatCode>0.000</c:formatCode>
                <c:ptCount val="21"/>
                <c:pt idx="0">
                  <c:v>1.34268574441472</c:v>
                </c:pt>
                <c:pt idx="1">
                  <c:v>1.91982211280971</c:v>
                </c:pt>
                <c:pt idx="2">
                  <c:v>2.31401061822201</c:v>
                </c:pt>
                <c:pt idx="3">
                  <c:v>2.24170909396982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IgM!$D$2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IgM!$A$3:$A$23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IgM!$D$3:$D$23</c:f>
              <c:numCache>
                <c:formatCode>0.000</c:formatCode>
                <c:ptCount val="21"/>
                <c:pt idx="0">
                  <c:v>0.980604072205966</c:v>
                </c:pt>
                <c:pt idx="1">
                  <c:v>2.61130392278434</c:v>
                </c:pt>
                <c:pt idx="2">
                  <c:v>1.25926398084303</c:v>
                </c:pt>
                <c:pt idx="3">
                  <c:v>1.15694579808345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IgM!$F$2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IgM!$A$3:$A$23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IgM!$F$3:$F$23</c:f>
              <c:numCache>
                <c:formatCode>0.000</c:formatCode>
                <c:ptCount val="21"/>
                <c:pt idx="0">
                  <c:v>0.45662100456621</c:v>
                </c:pt>
                <c:pt idx="1">
                  <c:v>0.897505383809371</c:v>
                </c:pt>
                <c:pt idx="2">
                  <c:v>0.98530577624815</c:v>
                </c:pt>
                <c:pt idx="3">
                  <c:v>1.14746688809846</c:v>
                </c:pt>
              </c:numCache>
            </c:numRef>
          </c:val>
          <c:smooth val="0"/>
        </c:ser>
        <c:ser>
          <c:idx val="7"/>
          <c:order val="4"/>
          <c:tx>
            <c:strRef>
              <c:f>IgM!$G$2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IgM!$A$3:$A$23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IgM!$G$3:$G$20</c:f>
              <c:numCache>
                <c:formatCode>0.000</c:formatCode>
                <c:ptCount val="18"/>
              </c:numCache>
            </c:numRef>
          </c:val>
          <c:smooth val="0"/>
        </c:ser>
        <c:ser>
          <c:idx val="8"/>
          <c:order val="5"/>
          <c:tx>
            <c:strRef>
              <c:f>IgM!$H$2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IgM!$A$3:$A$23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IgM!$H$3:$H$23</c:f>
              <c:numCache>
                <c:formatCode>0.000</c:formatCode>
                <c:ptCount val="21"/>
                <c:pt idx="0">
                  <c:v>1.663</c:v>
                </c:pt>
                <c:pt idx="1">
                  <c:v>1.67</c:v>
                </c:pt>
                <c:pt idx="2">
                  <c:v>1.133</c:v>
                </c:pt>
                <c:pt idx="3">
                  <c:v>1.613</c:v>
                </c:pt>
              </c:numCache>
            </c:numRef>
          </c:val>
          <c:smooth val="0"/>
        </c:ser>
        <c:ser>
          <c:idx val="3"/>
          <c:order val="6"/>
          <c:tx>
            <c:strRef>
              <c:f>IgM!$I$2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IgM!$A$3:$A$23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IgM!$I$3:$I$23</c:f>
              <c:numCache>
                <c:formatCode>0.000</c:formatCode>
                <c:ptCount val="21"/>
                <c:pt idx="1">
                  <c:v>1.08</c:v>
                </c:pt>
                <c:pt idx="2">
                  <c:v>1.76</c:v>
                </c:pt>
                <c:pt idx="3">
                  <c:v>3.15</c:v>
                </c:pt>
              </c:numCache>
            </c:numRef>
          </c:val>
          <c:smooth val="0"/>
        </c:ser>
        <c:ser>
          <c:idx val="9"/>
          <c:order val="7"/>
          <c:tx>
            <c:strRef>
              <c:f>IgM!$K$2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IgM!$A$3:$A$23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IgM!$K$3:$K$23</c:f>
              <c:numCache>
                <c:formatCode>0.000</c:formatCode>
                <c:ptCount val="21"/>
                <c:pt idx="0">
                  <c:v>1.1330207631762</c:v>
                </c:pt>
                <c:pt idx="1">
                  <c:v>1.59728649508367</c:v>
                </c:pt>
                <c:pt idx="2">
                  <c:v>1.42783771310894</c:v>
                </c:pt>
                <c:pt idx="3">
                  <c:v>1.87109407027363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318080"/>
        <c:axId val="146320000"/>
      </c:lineChart>
      <c:catAx>
        <c:axId val="146318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6320000"/>
        <c:crosses val="autoZero"/>
        <c:auto val="0"/>
        <c:lblAlgn val="ctr"/>
        <c:lblOffset val="100"/>
        <c:tickLblSkip val="1"/>
        <c:noMultiLvlLbl val="0"/>
      </c:catAx>
      <c:valAx>
        <c:axId val="146320000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6318080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egendEntry>
        <c:idx val="4"/>
        <c:delete val="1"/>
      </c:legendEntry>
      <c:layout>
        <c:manualLayout>
          <c:xMode val="edge"/>
          <c:yMode val="edge"/>
          <c:x val="0.814419225634187"/>
          <c:y val="0.154098650290073"/>
          <c:w val="0.164218958611484"/>
          <c:h val="0.8262297309923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37522308028273"/>
          <c:y val="0.1097050933919"/>
          <c:w val="0.680068114118958"/>
          <c:h val="0.670888840358173"/>
        </c:manualLayout>
      </c:layout>
      <c:lineChart>
        <c:grouping val="standard"/>
        <c:varyColors val="0"/>
        <c:ser>
          <c:idx val="0"/>
          <c:order val="0"/>
          <c:tx>
            <c:strRef>
              <c:f>LDL!$B$2</c:f>
              <c:strCache>
                <c:ptCount val="1"/>
                <c:pt idx="0">
                  <c:v>千葉大</c:v>
                </c:pt>
              </c:strCache>
            </c:strRef>
          </c:tx>
          <c:spPr>
            <a:ln w="12700" cap="rnd" cmpd="sng" algn="ctr">
              <a:solidFill>
                <a:srgbClr val="0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80"/>
              </a:solidFill>
              <a:ln w="9525" cap="flat" cmpd="sng" algn="ctr">
                <a:solidFill>
                  <a:srgbClr val="0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LDL!$B$3:$B$23</c:f>
              <c:numCache>
                <c:formatCode>0.000</c:formatCode>
                <c:ptCount val="21"/>
                <c:pt idx="0">
                  <c:v>0.567053641922391</c:v>
                </c:pt>
                <c:pt idx="1">
                  <c:v>0.733912303977259</c:v>
                </c:pt>
                <c:pt idx="2">
                  <c:v>0.677326701140378</c:v>
                </c:pt>
                <c:pt idx="3">
                  <c:v>0.543439337393663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LDL!$C$2</c:f>
              <c:strCache>
                <c:ptCount val="1"/>
                <c:pt idx="0">
                  <c:v>がんｾﾝﾀｰ</c:v>
                </c:pt>
              </c:strCache>
            </c:strRef>
          </c:tx>
          <c:spPr>
            <a:ln w="12700" cap="rnd" cmpd="sng" algn="ctr">
              <a:solidFill>
                <a:srgbClr val="FF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FF"/>
              </a:solidFill>
              <a:ln w="9525" cap="flat" cmpd="sng" algn="ctr">
                <a:solidFill>
                  <a:srgbClr val="FF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LDL!$C$3:$C$23</c:f>
              <c:numCache>
                <c:formatCode>0.000</c:formatCode>
                <c:ptCount val="21"/>
                <c:pt idx="0">
                  <c:v>0.45772461138729</c:v>
                </c:pt>
                <c:pt idx="1">
                  <c:v>0.457283097492051</c:v>
                </c:pt>
                <c:pt idx="2">
                  <c:v>0.457497312554863</c:v>
                </c:pt>
                <c:pt idx="3">
                  <c:v>0.545121783352502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LDL!$D$2</c:f>
              <c:strCache>
                <c:ptCount val="1"/>
                <c:pt idx="0">
                  <c:v>船橋医療C</c:v>
                </c:pt>
              </c:strCache>
            </c:strRef>
          </c:tx>
          <c:spPr>
            <a:ln w="12700" cap="rnd" cmpd="sng" algn="ctr">
              <a:solidFill>
                <a:srgbClr val="FF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FF00"/>
              </a:solidFill>
              <a:ln w="9525" cap="flat" cmpd="sng" algn="ctr">
                <a:solidFill>
                  <a:srgbClr val="FF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LDL!$D$3:$D$23</c:f>
              <c:numCache>
                <c:formatCode>0.000</c:formatCode>
                <c:ptCount val="21"/>
                <c:pt idx="0">
                  <c:v>0.388756235250085</c:v>
                </c:pt>
                <c:pt idx="1">
                  <c:v>0.463414854688859</c:v>
                </c:pt>
                <c:pt idx="2">
                  <c:v>0.370912782086994</c:v>
                </c:pt>
                <c:pt idx="3">
                  <c:v>0.637253634835499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LDL!$E$2</c:f>
              <c:strCache>
                <c:ptCount val="1"/>
                <c:pt idx="0">
                  <c:v>千葉総急C</c:v>
                </c:pt>
              </c:strCache>
            </c:strRef>
          </c:tx>
          <c:spPr>
            <a:ln w="12700" cap="rnd" cmpd="sng" algn="ctr">
              <a:solidFill>
                <a:srgbClr val="00FF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FF"/>
              </a:solidFill>
              <a:ln w="9525" cap="flat" cmpd="sng" algn="ctr">
                <a:solidFill>
                  <a:srgbClr val="00FF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LDL!$E$3:$E$23</c:f>
              <c:numCache>
                <c:formatCode>0.000</c:formatCode>
                <c:ptCount val="21"/>
                <c:pt idx="0">
                  <c:v>0.74</c:v>
                </c:pt>
                <c:pt idx="1">
                  <c:v>0.45</c:v>
                </c:pt>
                <c:pt idx="2">
                  <c:v>0.61</c:v>
                </c:pt>
                <c:pt idx="3">
                  <c:v>0.48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LDL!$F$2</c:f>
              <c:strCache>
                <c:ptCount val="1"/>
                <c:pt idx="0">
                  <c:v>順大浦安</c:v>
                </c:pt>
              </c:strCache>
            </c:strRef>
          </c:tx>
          <c:spPr>
            <a:ln w="12700" cap="rnd" cmpd="sng" algn="ctr">
              <a:solidFill>
                <a:srgbClr val="008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8080"/>
              </a:solidFill>
              <a:ln w="9525" cap="flat" cmpd="sng" algn="ctr">
                <a:solidFill>
                  <a:srgbClr val="008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LDL!$F$3:$F$23</c:f>
              <c:numCache>
                <c:formatCode>0.000</c:formatCode>
                <c:ptCount val="21"/>
                <c:pt idx="0">
                  <c:v>0.170986936598044</c:v>
                </c:pt>
                <c:pt idx="1">
                  <c:v>0.454654122081441</c:v>
                </c:pt>
                <c:pt idx="2">
                  <c:v>0.494382667896112</c:v>
                </c:pt>
                <c:pt idx="3">
                  <c:v>0.552256476030386</c:v>
                </c:pt>
              </c:numCache>
            </c:numRef>
          </c:val>
          <c:smooth val="0"/>
        </c:ser>
        <c:ser>
          <c:idx val="7"/>
          <c:order val="5"/>
          <c:tx>
            <c:strRef>
              <c:f>LDL!$G$2</c:f>
              <c:strCache>
                <c:ptCount val="1"/>
                <c:pt idx="0">
                  <c:v>千葉青葉</c:v>
                </c:pt>
              </c:strCache>
            </c:strRef>
          </c:tx>
          <c:spPr>
            <a:ln w="12700" cap="rnd" cmpd="sng" algn="ctr">
              <a:solidFill>
                <a:srgbClr val="00FF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FF00"/>
              </a:solidFill>
              <a:ln w="9525" cap="flat" cmpd="sng" algn="ctr">
                <a:solidFill>
                  <a:srgbClr val="00FF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LDL!$G$3:$G$23</c:f>
              <c:numCache>
                <c:formatCode>0.000</c:formatCode>
                <c:ptCount val="21"/>
                <c:pt idx="0">
                  <c:v>0.966</c:v>
                </c:pt>
                <c:pt idx="1">
                  <c:v>0.85</c:v>
                </c:pt>
                <c:pt idx="2">
                  <c:v>0.835</c:v>
                </c:pt>
                <c:pt idx="3">
                  <c:v>0.821</c:v>
                </c:pt>
              </c:numCache>
            </c:numRef>
          </c:val>
          <c:smooth val="0"/>
        </c:ser>
        <c:ser>
          <c:idx val="8"/>
          <c:order val="6"/>
          <c:tx>
            <c:strRef>
              <c:f>LDL!$H$2</c:f>
              <c:strCache>
                <c:ptCount val="1"/>
                <c:pt idx="0">
                  <c:v>サンリツ</c:v>
                </c:pt>
              </c:strCache>
            </c:strRef>
          </c:tx>
          <c:spPr>
            <a:ln w="12700" cap="rnd" cmpd="sng" algn="ctr">
              <a:solidFill>
                <a:srgbClr val="0000FF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0000FF"/>
              </a:solidFill>
              <a:ln w="9525" cap="flat" cmpd="sng" algn="ctr">
                <a:solidFill>
                  <a:srgbClr val="0000FF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LDL!$H$3:$H$23</c:f>
              <c:numCache>
                <c:formatCode>0.000</c:formatCode>
                <c:ptCount val="21"/>
                <c:pt idx="0">
                  <c:v>1.028</c:v>
                </c:pt>
                <c:pt idx="1">
                  <c:v>1.288</c:v>
                </c:pt>
                <c:pt idx="2">
                  <c:v>1.438</c:v>
                </c:pt>
                <c:pt idx="3">
                  <c:v>1.133</c:v>
                </c:pt>
              </c:numCache>
            </c:numRef>
          </c:val>
          <c:smooth val="0"/>
        </c:ser>
        <c:ser>
          <c:idx val="3"/>
          <c:order val="7"/>
          <c:tx>
            <c:strRef>
              <c:f>LDL!$I$2</c:f>
              <c:strCache>
                <c:ptCount val="1"/>
                <c:pt idx="0">
                  <c:v>千葉MC</c:v>
                </c:pt>
              </c:strCache>
            </c:strRef>
          </c:tx>
          <c:spPr>
            <a:ln w="12700" cap="rnd" cmpd="sng" algn="ctr">
              <a:solidFill>
                <a:srgbClr val="FF66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6600"/>
              </a:solidFill>
              <a:ln w="9525" cap="flat" cmpd="sng" algn="ctr">
                <a:solidFill>
                  <a:srgbClr val="FF66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LDL!$I$3:$I$23</c:f>
              <c:numCache>
                <c:formatCode>0.000</c:formatCode>
                <c:ptCount val="21"/>
                <c:pt idx="1">
                  <c:v>0.49</c:v>
                </c:pt>
                <c:pt idx="2">
                  <c:v>0.52</c:v>
                </c:pt>
                <c:pt idx="3">
                  <c:v>0.8</c:v>
                </c:pt>
              </c:numCache>
            </c:numRef>
          </c:val>
          <c:smooth val="0"/>
        </c:ser>
        <c:ser>
          <c:idx val="10"/>
          <c:order val="8"/>
          <c:tx>
            <c:strRef>
              <c:f>LDL!$J$2</c:f>
              <c:strCache>
                <c:ptCount val="1"/>
                <c:pt idx="0">
                  <c:v>新東京</c:v>
                </c:pt>
              </c:strCache>
            </c:strRef>
          </c:tx>
          <c:spPr>
            <a:ln w="12700" cap="rnd" cmpd="sng" algn="ctr">
              <a:solidFill>
                <a:srgbClr val="80008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800080"/>
              </a:solidFill>
              <a:ln w="9525" cap="flat" cmpd="sng" algn="ctr">
                <a:solidFill>
                  <a:srgbClr val="80008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LDL!$J$3:$J$23</c:f>
              <c:numCache>
                <c:formatCode>0.000</c:formatCode>
                <c:ptCount val="21"/>
                <c:pt idx="1">
                  <c:v>1.351</c:v>
                </c:pt>
                <c:pt idx="2">
                  <c:v>1.752</c:v>
                </c:pt>
                <c:pt idx="3">
                  <c:v>1.767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LDL!$K$2</c:f>
              <c:strCache>
                <c:ptCount val="1"/>
                <c:pt idx="0">
                  <c:v>平均値</c:v>
                </c:pt>
              </c:strCache>
            </c:strRef>
          </c:tx>
          <c:spPr>
            <a:ln w="12700" cap="rnd" cmpd="sng" algn="ctr">
              <a:solidFill>
                <a:srgbClr val="FF0000"/>
              </a:solidFill>
              <a:prstDash val="solid"/>
              <a:round/>
            </a:ln>
          </c:spPr>
          <c:marker>
            <c:symbol val="square"/>
            <c:size val="7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</a:ln>
            </c:spPr>
          </c:marker>
          <c:dLbls>
            <c:delete val="1"/>
          </c:dLbls>
          <c:cat>
            <c:numRef>
              <c:f>LDL!$A$3:$A$23</c:f>
              <c:numCache>
                <c:formatCode>General</c:formatCode>
                <c:ptCount val="21"/>
                <c:pt idx="0" c:formatCode="General">
                  <c:v>5</c:v>
                </c:pt>
                <c:pt idx="1" c:formatCode="General">
                  <c:v>6</c:v>
                </c:pt>
                <c:pt idx="2" c:formatCode="General">
                  <c:v>7</c:v>
                </c:pt>
                <c:pt idx="3" c:formatCode="General">
                  <c:v>8</c:v>
                </c:pt>
                <c:pt idx="4" c:formatCode="General">
                  <c:v>9</c:v>
                </c:pt>
                <c:pt idx="5" c:formatCode="General">
                  <c:v>10</c:v>
                </c:pt>
                <c:pt idx="6" c:formatCode="General">
                  <c:v>11</c:v>
                </c:pt>
                <c:pt idx="7" c:formatCode="General">
                  <c:v>12</c:v>
                </c:pt>
                <c:pt idx="8" c:formatCode="General">
                  <c:v>1</c:v>
                </c:pt>
                <c:pt idx="9" c:formatCode="General">
                  <c:v>2</c:v>
                </c:pt>
                <c:pt idx="10" c:formatCode="General">
                  <c:v>3</c:v>
                </c:pt>
                <c:pt idx="11" c:formatCode="General">
                  <c:v>4</c:v>
                </c:pt>
                <c:pt idx="12" c:formatCode="General">
                  <c:v>5</c:v>
                </c:pt>
                <c:pt idx="13" c:formatCode="General">
                  <c:v>6</c:v>
                </c:pt>
                <c:pt idx="14" c:formatCode="General">
                  <c:v>7</c:v>
                </c:pt>
                <c:pt idx="15" c:formatCode="General">
                  <c:v>8</c:v>
                </c:pt>
                <c:pt idx="16" c:formatCode="General">
                  <c:v>9</c:v>
                </c:pt>
                <c:pt idx="17" c:formatCode="General">
                  <c:v>10</c:v>
                </c:pt>
                <c:pt idx="18" c:formatCode="General">
                  <c:v>11</c:v>
                </c:pt>
                <c:pt idx="19" c:formatCode="General">
                  <c:v>12</c:v>
                </c:pt>
                <c:pt idx="20" c:formatCode="General">
                  <c:v>1</c:v>
                </c:pt>
              </c:numCache>
            </c:numRef>
          </c:cat>
          <c:val>
            <c:numRef>
              <c:f>LDL!$K$3:$K$23</c:f>
              <c:numCache>
                <c:formatCode>0.000</c:formatCode>
                <c:ptCount val="21"/>
                <c:pt idx="0">
                  <c:v>0.616931632165401</c:v>
                </c:pt>
                <c:pt idx="1">
                  <c:v>0.726473819804401</c:v>
                </c:pt>
                <c:pt idx="2">
                  <c:v>0.795013273742039</c:v>
                </c:pt>
                <c:pt idx="3">
                  <c:v>0.808785692401339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383232"/>
        <c:axId val="146385152"/>
      </c:lineChart>
      <c:catAx>
        <c:axId val="146383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6385152"/>
        <c:crosses val="autoZero"/>
        <c:auto val="0"/>
        <c:lblAlgn val="ctr"/>
        <c:lblOffset val="100"/>
        <c:tickLblSkip val="1"/>
        <c:noMultiLvlLbl val="0"/>
      </c:catAx>
      <c:valAx>
        <c:axId val="146385152"/>
        <c:scaling>
          <c:orientation val="minMax"/>
          <c:max val="3"/>
          <c:min val="0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</c:spPr>
        </c:majorGridlines>
        <c:numFmt formatCode="0.0" sourceLinked="0"/>
        <c:majorTickMark val="in"/>
        <c:minorTickMark val="none"/>
        <c:tickLblPos val="nextTo"/>
        <c:spPr>
          <a:ln w="3175" cap="flat" cmpd="sng" algn="ctr">
            <a:solidFill>
              <a:srgbClr val="000000"/>
            </a:solidFill>
            <a:prstDash val="solid"/>
            <a:round/>
          </a:ln>
        </c:spPr>
        <c:txPr>
          <a:bodyPr rot="0" spcFirstLastPara="0" vertOverflow="ellipsis" vert="horz" wrap="square" anchor="ctr" anchorCtr="1"/>
          <a:lstStyle/>
          <a:p>
            <a:pPr>
              <a:defRPr lang="ja-JP" sz="1400" b="0" i="0" u="none" strike="noStrike" kern="1200" baseline="0">
                <a:solidFill>
                  <a:srgbClr val="000000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</a:p>
        </c:txPr>
        <c:crossAx val="146383232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4419217063036"/>
          <c:y val="0.162643314673269"/>
          <c:w val="0.157331458587974"/>
          <c:h val="0.80753933188469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ja-JP" sz="1400" b="0" i="0" u="none" strike="noStrike" kern="1200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</a:p>
      </c:txPr>
    </c:legend>
    <c:plotVisOnly val="1"/>
    <c:dispBlanksAs val="gap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ja-JP" sz="1000" b="0" i="0" u="none" strike="noStrike" baseline="0">
          <a:solidFill>
            <a:srgbClr val="000000"/>
          </a:solidFill>
          <a:latin typeface="ＭＳ Ｐゴシック" panose="020B0600070205080204" charset="-128"/>
          <a:ea typeface="ＭＳ Ｐゴシック" panose="020B0600070205080204" charset="-128"/>
          <a:cs typeface="ＭＳ Ｐゴシック" panose="020B0600070205080204" charset="-128"/>
        </a:defRPr>
      </a:pPr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62933</xdr:colOff>
      <xdr:row>26</xdr:row>
      <xdr:rowOff>16329</xdr:rowOff>
    </xdr:from>
    <xdr:to>
      <xdr:col>10</xdr:col>
      <xdr:colOff>486796</xdr:colOff>
      <xdr:row>44</xdr:row>
      <xdr:rowOff>16327</xdr:rowOff>
    </xdr:to>
    <xdr:graphicFrame>
      <xdr:nvGraphicFramePr>
        <xdr:cNvPr id="2" name="Chart 4"/>
        <xdr:cNvGraphicFramePr/>
      </xdr:nvGraphicFramePr>
      <xdr:xfrm>
        <a:off x="62865" y="5321300"/>
        <a:ext cx="7204710" cy="30175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0.86802</cdr:x>
      <cdr:y>0.00314</cdr:y>
    </cdr:from>
    <cdr:to>
      <cdr:x>0.91706</cdr:x>
      <cdr:y>0.146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209183" y="8876"/>
          <a:ext cx="350802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Na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0.00671</cdr:x>
      <cdr:y>0.15209</cdr:y>
    </cdr:from>
    <cdr:to>
      <cdr:x>0.10461</cdr:x>
      <cdr:y>0.23506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589824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8164</xdr:colOff>
      <xdr:row>25</xdr:row>
      <xdr:rowOff>24493</xdr:rowOff>
    </xdr:from>
    <xdr:to>
      <xdr:col>10</xdr:col>
      <xdr:colOff>486795</xdr:colOff>
      <xdr:row>42</xdr:row>
      <xdr:rowOff>174511</xdr:rowOff>
    </xdr:to>
    <xdr:graphicFrame>
      <xdr:nvGraphicFramePr>
        <xdr:cNvPr id="2" name="Chart 4"/>
        <xdr:cNvGraphicFramePr/>
      </xdr:nvGraphicFramePr>
      <xdr:xfrm>
        <a:off x="7620" y="5161915"/>
        <a:ext cx="7259955" cy="299339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0.89077</cdr:x>
      <cdr:y>0.00742</cdr:y>
    </cdr:from>
    <cdr:to>
      <cdr:x>0.91574</cdr:x>
      <cdr:y>0.1446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7415523" y="21812"/>
          <a:ext cx="207877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K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0.00672</cdr:x>
      <cdr:y>0.15498</cdr:y>
    </cdr:from>
    <cdr:to>
      <cdr:x>0.10437</cdr:x>
      <cdr:y>0.23747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590769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25</xdr:row>
      <xdr:rowOff>25854</xdr:rowOff>
    </xdr:from>
    <xdr:to>
      <xdr:col>10</xdr:col>
      <xdr:colOff>519113</xdr:colOff>
      <xdr:row>44</xdr:row>
      <xdr:rowOff>81982</xdr:rowOff>
    </xdr:to>
    <xdr:graphicFrame>
      <xdr:nvGraphicFramePr>
        <xdr:cNvPr id="2" name="Chart 7"/>
        <xdr:cNvGraphicFramePr/>
      </xdr:nvGraphicFramePr>
      <xdr:xfrm>
        <a:off x="0" y="5163185"/>
        <a:ext cx="7299960" cy="324167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0.8728</cdr:x>
      <cdr:y>0.01019</cdr:y>
    </cdr:from>
    <cdr:to>
      <cdr:x>0.91187</cdr:x>
      <cdr:y>0.14184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7155765" y="31239"/>
          <a:ext cx="320344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CL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0.00688</cdr:x>
      <cdr:y>0.15498</cdr:y>
    </cdr:from>
    <cdr:to>
      <cdr:x>0.09807</cdr:x>
      <cdr:y>0.23747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523427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114301</xdr:colOff>
      <xdr:row>25</xdr:row>
      <xdr:rowOff>34018</xdr:rowOff>
    </xdr:from>
    <xdr:to>
      <xdr:col>10</xdr:col>
      <xdr:colOff>566738</xdr:colOff>
      <xdr:row>43</xdr:row>
      <xdr:rowOff>176211</xdr:rowOff>
    </xdr:to>
    <xdr:graphicFrame>
      <xdr:nvGraphicFramePr>
        <xdr:cNvPr id="2" name="Chart 5"/>
        <xdr:cNvGraphicFramePr/>
      </xdr:nvGraphicFramePr>
      <xdr:xfrm>
        <a:off x="114300" y="5171440"/>
        <a:ext cx="7233285" cy="315150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0.87434</cdr:x>
      <cdr:y>0.02429</cdr:y>
    </cdr:from>
    <cdr:to>
      <cdr:x>0.9136</cdr:x>
      <cdr:y>0.15811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7255821" y="73215"/>
          <a:ext cx="325858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Ca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0.0067</cdr:x>
      <cdr:y>0.15281</cdr:y>
    </cdr:from>
    <cdr:to>
      <cdr:x>0.09151</cdr:x>
      <cdr:y>0.23602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497738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140153</xdr:colOff>
      <xdr:row>25</xdr:row>
      <xdr:rowOff>12247</xdr:rowOff>
    </xdr:from>
    <xdr:to>
      <xdr:col>10</xdr:col>
      <xdr:colOff>633072</xdr:colOff>
      <xdr:row>42</xdr:row>
      <xdr:rowOff>157844</xdr:rowOff>
    </xdr:to>
    <xdr:graphicFrame>
      <xdr:nvGraphicFramePr>
        <xdr:cNvPr id="2" name="Chart 4"/>
        <xdr:cNvGraphicFramePr/>
      </xdr:nvGraphicFramePr>
      <xdr:xfrm>
        <a:off x="139700" y="5161915"/>
        <a:ext cx="7273925" cy="299529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0.86179</cdr:x>
      <cdr:y>0.0323</cdr:y>
    </cdr:from>
    <cdr:to>
      <cdr:x>0.94905</cdr:x>
      <cdr:y>0.14983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041493" y="91220"/>
          <a:ext cx="611719" cy="33192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vertOverflow="clip" wrap="square" lIns="27432" tIns="32004" rIns="27432" bIns="32004" anchor="ctr" upright="1"/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GLU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0.00678</cdr:x>
      <cdr:y>0.15079</cdr:y>
    </cdr:from>
    <cdr:to>
      <cdr:x>0.10264</cdr:x>
      <cdr:y>0.2349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6632"/>
          <a:ext cx="581673" cy="258757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144235</xdr:colOff>
      <xdr:row>25</xdr:row>
      <xdr:rowOff>81643</xdr:rowOff>
    </xdr:from>
    <xdr:to>
      <xdr:col>10</xdr:col>
      <xdr:colOff>584766</xdr:colOff>
      <xdr:row>44</xdr:row>
      <xdr:rowOff>121103</xdr:rowOff>
    </xdr:to>
    <xdr:graphicFrame>
      <xdr:nvGraphicFramePr>
        <xdr:cNvPr id="2" name="Chart 2"/>
        <xdr:cNvGraphicFramePr/>
      </xdr:nvGraphicFramePr>
      <xdr:xfrm>
        <a:off x="144145" y="5231130"/>
        <a:ext cx="7221220" cy="322453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0.86496</cdr:x>
      <cdr:y>0.01969</cdr:y>
    </cdr:from>
    <cdr:to>
      <cdr:x>0.94484</cdr:x>
      <cdr:y>0.11172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920522" y="58362"/>
          <a:ext cx="639120" cy="272838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TCH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0.00697</cdr:x>
      <cdr:y>0.14553</cdr:y>
    </cdr:from>
    <cdr:to>
      <cdr:x>0.08826</cdr:x>
      <cdr:y>0.22514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842"/>
          <a:ext cx="461291" cy="2550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103413</xdr:colOff>
      <xdr:row>25</xdr:row>
      <xdr:rowOff>50348</xdr:rowOff>
    </xdr:from>
    <xdr:to>
      <xdr:col>10</xdr:col>
      <xdr:colOff>577282</xdr:colOff>
      <xdr:row>45</xdr:row>
      <xdr:rowOff>45244</xdr:rowOff>
    </xdr:to>
    <xdr:graphicFrame>
      <xdr:nvGraphicFramePr>
        <xdr:cNvPr id="2" name="Chart 4"/>
        <xdr:cNvGraphicFramePr/>
      </xdr:nvGraphicFramePr>
      <xdr:xfrm>
        <a:off x="102870" y="5200015"/>
        <a:ext cx="7255510" cy="33477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0.85516</cdr:x>
      <cdr:y>0.03004</cdr:y>
    </cdr:from>
    <cdr:to>
      <cdr:x>0.93524</cdr:x>
      <cdr:y>0.12179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731448" y="84538"/>
          <a:ext cx="543016" cy="24766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TG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0.00698</cdr:x>
      <cdr:y>0.15182</cdr:y>
    </cdr:from>
    <cdr:to>
      <cdr:x>0.10037</cdr:x>
      <cdr:y>0.22639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439549"/>
          <a:ext cx="541334" cy="251498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1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102053</xdr:colOff>
      <xdr:row>25</xdr:row>
      <xdr:rowOff>9524</xdr:rowOff>
    </xdr:from>
    <xdr:to>
      <xdr:col>10</xdr:col>
      <xdr:colOff>559253</xdr:colOff>
      <xdr:row>44</xdr:row>
      <xdr:rowOff>97631</xdr:rowOff>
    </xdr:to>
    <xdr:graphicFrame>
      <xdr:nvGraphicFramePr>
        <xdr:cNvPr id="2" name="Chart 10"/>
        <xdr:cNvGraphicFramePr/>
      </xdr:nvGraphicFramePr>
      <xdr:xfrm>
        <a:off x="101600" y="5193030"/>
        <a:ext cx="7238365" cy="33248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0.86079</cdr:x>
      <cdr:y>0.02637</cdr:y>
    </cdr:from>
    <cdr:to>
      <cdr:x>0.93848</cdr:x>
      <cdr:y>0.11727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961063" y="83204"/>
          <a:ext cx="542353" cy="247660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HDL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0.00676</cdr:x>
      <cdr:y>0.13546</cdr:y>
    </cdr:from>
    <cdr:to>
      <cdr:x>0.08813</cdr:x>
      <cdr:y>0.20896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6413"/>
          <a:ext cx="476298" cy="250746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1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59871</xdr:colOff>
      <xdr:row>25</xdr:row>
      <xdr:rowOff>16329</xdr:rowOff>
    </xdr:from>
    <xdr:to>
      <xdr:col>10</xdr:col>
      <xdr:colOff>619463</xdr:colOff>
      <xdr:row>44</xdr:row>
      <xdr:rowOff>28574</xdr:rowOff>
    </xdr:to>
    <xdr:graphicFrame>
      <xdr:nvGraphicFramePr>
        <xdr:cNvPr id="2" name="Chart 3"/>
        <xdr:cNvGraphicFramePr/>
      </xdr:nvGraphicFramePr>
      <xdr:xfrm>
        <a:off x="59690" y="5165725"/>
        <a:ext cx="7340600" cy="31972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0.84996</cdr:x>
      <cdr:y>0.00869</cdr:y>
    </cdr:from>
    <cdr:to>
      <cdr:x>0.94298</cdr:x>
      <cdr:y>0.14407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932102" y="26480"/>
          <a:ext cx="758651" cy="412638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vertOverflow="clip" wrap="square" lIns="27432" tIns="32004" rIns="27432" bIns="32004" anchor="ctr" upright="1"/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TP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0.0071</cdr:x>
      <cdr:y>0.15577</cdr:y>
    </cdr:from>
    <cdr:to>
      <cdr:x>0.09457</cdr:x>
      <cdr:y>0.23888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378"/>
          <a:ext cx="484208" cy="253817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1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140154</xdr:colOff>
      <xdr:row>25</xdr:row>
      <xdr:rowOff>73479</xdr:rowOff>
    </xdr:from>
    <xdr:to>
      <xdr:col>10</xdr:col>
      <xdr:colOff>609261</xdr:colOff>
      <xdr:row>44</xdr:row>
      <xdr:rowOff>43542</xdr:rowOff>
    </xdr:to>
    <xdr:graphicFrame>
      <xdr:nvGraphicFramePr>
        <xdr:cNvPr id="2" name="Chart 4"/>
        <xdr:cNvGraphicFramePr/>
      </xdr:nvGraphicFramePr>
      <xdr:xfrm>
        <a:off x="139700" y="5222875"/>
        <a:ext cx="7250430" cy="315531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0.86118</cdr:x>
      <cdr:y>0.0268</cdr:y>
    </cdr:from>
    <cdr:to>
      <cdr:x>0.92022</cdr:x>
      <cdr:y>0.16041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7017413" y="80912"/>
          <a:ext cx="481157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ALB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0.00693</cdr:x>
      <cdr:y>0.15048</cdr:y>
    </cdr:from>
    <cdr:to>
      <cdr:x>0.09145</cdr:x>
      <cdr:y>0.23382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4699"/>
          <a:ext cx="475752" cy="252460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2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10</xdr:col>
      <xdr:colOff>0</xdr:colOff>
      <xdr:row>17</xdr:row>
      <xdr:rowOff>76200</xdr:rowOff>
    </xdr:from>
    <xdr:to>
      <xdr:col>10</xdr:col>
      <xdr:colOff>0</xdr:colOff>
      <xdr:row>32</xdr:row>
      <xdr:rowOff>161925</xdr:rowOff>
    </xdr:to>
    <xdr:graphicFrame>
      <xdr:nvGraphicFramePr>
        <xdr:cNvPr id="2" name="Chart 3"/>
        <xdr:cNvGraphicFramePr/>
      </xdr:nvGraphicFramePr>
      <xdr:xfrm>
        <a:off x="6781165" y="3606800"/>
        <a:ext cx="0" cy="287845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121104</xdr:colOff>
      <xdr:row>25</xdr:row>
      <xdr:rowOff>23133</xdr:rowOff>
    </xdr:from>
    <xdr:to>
      <xdr:col>10</xdr:col>
      <xdr:colOff>566398</xdr:colOff>
      <xdr:row>44</xdr:row>
      <xdr:rowOff>44903</xdr:rowOff>
    </xdr:to>
    <xdr:graphicFrame>
      <xdr:nvGraphicFramePr>
        <xdr:cNvPr id="3" name="Chart 4"/>
        <xdr:cNvGraphicFramePr/>
      </xdr:nvGraphicFramePr>
      <xdr:xfrm>
        <a:off x="120650" y="5172710"/>
        <a:ext cx="7226300" cy="320675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</cdr:x>
      <cdr:y>0.04972</cdr:y>
    </cdr:from>
    <cdr:to>
      <cdr:x>1</cdr:x>
      <cdr:y>0.21956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-190116" y="130946"/>
          <a:ext cx="380233" cy="44730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18288" tIns="27432" rIns="18288" bIns="27432" anchor="ctr" upright="1">
          <a:spAutoFit/>
        </a:bodyPr>
        <a:lstStyle/>
        <a:p>
          <a:pPr algn="ctr" rtl="0">
            <a:defRPr sz="1000"/>
          </a:pPr>
          <a:r>
            <a:rPr lang="en-US" altLang="ja-JP" sz="1175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TBiL</a:t>
          </a:r>
          <a:endParaRPr lang="en-US" altLang="ja-JP" sz="875" b="1" i="0" u="none" strike="noStrike" baseline="0">
            <a:solidFill>
              <a:srgbClr val="000000"/>
            </a:solidFill>
            <a:latin typeface="ＭＳ Ｐゴシック" panose="020B0600070205080204" charset="-128"/>
            <a:ea typeface="ＭＳ Ｐゴシック" panose="020B0600070205080204" charset="-128"/>
          </a:endParaRPr>
        </a:p>
        <a:p>
          <a:pPr algn="ctr" rtl="0">
            <a:defRPr sz="1000"/>
          </a:pPr>
          <a:r>
            <a:rPr lang="ja-JP" altLang="en-US" sz="1175" b="1" i="0" u="none" strike="noStrike" baseline="0">
              <a:solidFill>
                <a:srgbClr val="000000"/>
              </a:solidFill>
              <a:latin typeface="ＭＳ Ｐゴシック" panose="020B0600070205080204" charset="-128"/>
              <a:ea typeface="ＭＳ Ｐゴシック" panose="020B0600070205080204" charset="-128"/>
            </a:rPr>
            <a:t>和光</a:t>
          </a:r>
          <a:endParaRPr lang="ja-JP" altLang="en-US" sz="1175" b="1" i="0" u="none" strike="noStrike" baseline="0">
            <a:solidFill>
              <a:srgbClr val="000000"/>
            </a:solidFill>
            <a:latin typeface="ＭＳ Ｐゴシック" panose="020B0600070205080204" charset="-128"/>
            <a:ea typeface="ＭＳ Ｐゴシック" panose="020B0600070205080204" charset="-128"/>
          </a:endParaRP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0.85535</cdr:x>
      <cdr:y>0.02947</cdr:y>
    </cdr:from>
    <cdr:to>
      <cdr:x>0.9439</cdr:x>
      <cdr:y>0.13941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898648" y="90105"/>
          <a:ext cx="714207" cy="336138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TBiL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0.0071</cdr:x>
      <cdr:y>0.11435</cdr:y>
    </cdr:from>
    <cdr:to>
      <cdr:x>0.10887</cdr:x>
      <cdr:y>0.18906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37919"/>
          <a:ext cx="583363" cy="253068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2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57150</xdr:colOff>
      <xdr:row>25</xdr:row>
      <xdr:rowOff>81643</xdr:rowOff>
    </xdr:from>
    <xdr:to>
      <xdr:col>10</xdr:col>
      <xdr:colOff>461962</xdr:colOff>
      <xdr:row>43</xdr:row>
      <xdr:rowOff>115660</xdr:rowOff>
    </xdr:to>
    <xdr:graphicFrame>
      <xdr:nvGraphicFramePr>
        <xdr:cNvPr id="2" name="Chart 1029"/>
        <xdr:cNvGraphicFramePr/>
      </xdr:nvGraphicFramePr>
      <xdr:xfrm>
        <a:off x="57150" y="5219065"/>
        <a:ext cx="7305675" cy="305181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0.87538</cdr:x>
      <cdr:y>0.02432</cdr:y>
    </cdr:from>
    <cdr:to>
      <cdr:x>0.93491</cdr:x>
      <cdr:y>0.16096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7222767" y="71821"/>
          <a:ext cx="491224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CRP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0.00669</cdr:x>
      <cdr:y>0.1492</cdr:y>
    </cdr:from>
    <cdr:to>
      <cdr:x>0.08778</cdr:x>
      <cdr:y>0.23241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479110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2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125185</xdr:colOff>
      <xdr:row>25</xdr:row>
      <xdr:rowOff>57150</xdr:rowOff>
    </xdr:from>
    <xdr:to>
      <xdr:col>10</xdr:col>
      <xdr:colOff>541904</xdr:colOff>
      <xdr:row>44</xdr:row>
      <xdr:rowOff>3400</xdr:rowOff>
    </xdr:to>
    <xdr:graphicFrame>
      <xdr:nvGraphicFramePr>
        <xdr:cNvPr id="2" name="Chart 3"/>
        <xdr:cNvGraphicFramePr/>
      </xdr:nvGraphicFramePr>
      <xdr:xfrm>
        <a:off x="125095" y="5207000"/>
        <a:ext cx="7197725" cy="313118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0.86703</cdr:x>
      <cdr:y>0.02021</cdr:y>
    </cdr:from>
    <cdr:to>
      <cdr:x>0.94415</cdr:x>
      <cdr:y>0.1231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877959" y="57076"/>
          <a:ext cx="522841" cy="290586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vertOverflow="clip" wrap="square" lIns="27432" tIns="32004" rIns="27432" bIns="32004" anchor="ctr" upright="1"/>
        <a:lstStyle/>
        <a:p>
          <a:pPr algn="ctr" rtl="0">
            <a:defRPr sz="1000"/>
          </a:pPr>
          <a:r>
            <a:rPr lang="en-US" altLang="ja-JP" sz="18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UA</a:t>
          </a:r>
          <a:endParaRPr lang="en-US" altLang="ja-JP" sz="18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0.007</cdr:x>
      <cdr:y>0.15209</cdr:y>
    </cdr:from>
    <cdr:to>
      <cdr:x>0.09055</cdr:x>
      <cdr:y>0.23506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462686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2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123824</xdr:colOff>
      <xdr:row>25</xdr:row>
      <xdr:rowOff>21772</xdr:rowOff>
    </xdr:from>
    <xdr:to>
      <xdr:col>10</xdr:col>
      <xdr:colOff>550067</xdr:colOff>
      <xdr:row>44</xdr:row>
      <xdr:rowOff>53067</xdr:rowOff>
    </xdr:to>
    <xdr:graphicFrame>
      <xdr:nvGraphicFramePr>
        <xdr:cNvPr id="2" name="Chart 3"/>
        <xdr:cNvGraphicFramePr/>
      </xdr:nvGraphicFramePr>
      <xdr:xfrm>
        <a:off x="123190" y="5171440"/>
        <a:ext cx="7207885" cy="321627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0.85664</cdr:x>
      <cdr:y>0.02892</cdr:y>
    </cdr:from>
    <cdr:to>
      <cdr:x>0.92299</cdr:x>
      <cdr:y>0.16047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872348" y="88712"/>
          <a:ext cx="532262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BUN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0.00704</cdr:x>
      <cdr:y>0.15234</cdr:y>
    </cdr:from>
    <cdr:to>
      <cdr:x>0.09305</cdr:x>
      <cdr:y>0.23555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7725"/>
          <a:ext cx="490061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3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96952</xdr:colOff>
      <xdr:row>25</xdr:row>
      <xdr:rowOff>55449</xdr:rowOff>
    </xdr:from>
    <xdr:to>
      <xdr:col>10</xdr:col>
      <xdr:colOff>594633</xdr:colOff>
      <xdr:row>44</xdr:row>
      <xdr:rowOff>36738</xdr:rowOff>
    </xdr:to>
    <xdr:graphicFrame>
      <xdr:nvGraphicFramePr>
        <xdr:cNvPr id="2" name="Chart 2051"/>
        <xdr:cNvGraphicFramePr/>
      </xdr:nvGraphicFramePr>
      <xdr:xfrm>
        <a:off x="96520" y="5205095"/>
        <a:ext cx="7279005" cy="316611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0.85408</cdr:x>
      <cdr:y>0.02021</cdr:y>
    </cdr:from>
    <cdr:to>
      <cdr:x>0.93828</cdr:x>
      <cdr:y>0.15104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922954" y="60974"/>
          <a:ext cx="682506" cy="394720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vertOverflow="clip" wrap="square" lIns="27432" tIns="32004" rIns="27432" bIns="32004" anchor="ctr" upright="1"/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CRE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0.00695</cdr:x>
      <cdr:y>0.15209</cdr:y>
    </cdr:from>
    <cdr:to>
      <cdr:x>0.09716</cdr:x>
      <cdr:y>0.23555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525063" cy="25628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3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95250</xdr:colOff>
      <xdr:row>25</xdr:row>
      <xdr:rowOff>39461</xdr:rowOff>
    </xdr:from>
    <xdr:to>
      <xdr:col>11</xdr:col>
      <xdr:colOff>13607</xdr:colOff>
      <xdr:row>44</xdr:row>
      <xdr:rowOff>4762</xdr:rowOff>
    </xdr:to>
    <xdr:graphicFrame>
      <xdr:nvGraphicFramePr>
        <xdr:cNvPr id="2" name="Chart 4"/>
        <xdr:cNvGraphicFramePr/>
      </xdr:nvGraphicFramePr>
      <xdr:xfrm>
        <a:off x="95250" y="5189220"/>
        <a:ext cx="7367905" cy="315023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0.87369</cdr:x>
      <cdr:y>0.00657</cdr:y>
    </cdr:from>
    <cdr:to>
      <cdr:x>0.93152</cdr:x>
      <cdr:y>0.15441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7271227" y="17929"/>
          <a:ext cx="481349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AST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0.00698</cdr:x>
      <cdr:y>0.16118</cdr:y>
    </cdr:from>
    <cdr:to>
      <cdr:x>0.091</cdr:x>
      <cdr:y>0.24669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98412"/>
          <a:ext cx="475769" cy="253289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3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144236</xdr:colOff>
      <xdr:row>25</xdr:row>
      <xdr:rowOff>27896</xdr:rowOff>
    </xdr:from>
    <xdr:to>
      <xdr:col>10</xdr:col>
      <xdr:colOff>684779</xdr:colOff>
      <xdr:row>44</xdr:row>
      <xdr:rowOff>53748</xdr:rowOff>
    </xdr:to>
    <xdr:graphicFrame>
      <xdr:nvGraphicFramePr>
        <xdr:cNvPr id="2" name="Chart 4"/>
        <xdr:cNvGraphicFramePr/>
      </xdr:nvGraphicFramePr>
      <xdr:xfrm>
        <a:off x="144145" y="5177155"/>
        <a:ext cx="7305675" cy="321119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0.87409</cdr:x>
      <cdr:y>0.01431</cdr:y>
    </cdr:from>
    <cdr:to>
      <cdr:x>0.93112</cdr:x>
      <cdr:y>0.14667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7153875" y="43612"/>
          <a:ext cx="466731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ALT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0.00698</cdr:x>
      <cdr:y>0.16118</cdr:y>
    </cdr:from>
    <cdr:to>
      <cdr:x>0.091</cdr:x>
      <cdr:y>0.24669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98412"/>
          <a:ext cx="475769" cy="253289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3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95250</xdr:colOff>
      <xdr:row>25</xdr:row>
      <xdr:rowOff>28575</xdr:rowOff>
    </xdr:from>
    <xdr:to>
      <xdr:col>10</xdr:col>
      <xdr:colOff>511969</xdr:colOff>
      <xdr:row>43</xdr:row>
      <xdr:rowOff>146956</xdr:rowOff>
    </xdr:to>
    <xdr:graphicFrame>
      <xdr:nvGraphicFramePr>
        <xdr:cNvPr id="2" name="Chart 3"/>
        <xdr:cNvGraphicFramePr/>
      </xdr:nvGraphicFramePr>
      <xdr:xfrm>
        <a:off x="95250" y="5178425"/>
        <a:ext cx="7197725" cy="313563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0.85179</cdr:x>
      <cdr:y>0.02781</cdr:y>
    </cdr:from>
    <cdr:to>
      <cdr:x>0.94314</cdr:x>
      <cdr:y>0.13486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764443" y="78552"/>
          <a:ext cx="725454" cy="302326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vertOverflow="clip" wrap="square" lIns="27432" tIns="32004" rIns="27432" bIns="32004" anchor="ctr" upright="1"/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r-GT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0.00701</cdr:x>
      <cdr:y>0.14564</cdr:y>
    </cdr:from>
    <cdr:to>
      <cdr:x>0.0807</cdr:x>
      <cdr:y>0.23019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68411"/>
          <a:ext cx="405113" cy="257211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3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104775</xdr:colOff>
      <xdr:row>25</xdr:row>
      <xdr:rowOff>54428</xdr:rowOff>
    </xdr:from>
    <xdr:to>
      <xdr:col>10</xdr:col>
      <xdr:colOff>550069</xdr:colOff>
      <xdr:row>43</xdr:row>
      <xdr:rowOff>173489</xdr:rowOff>
    </xdr:to>
    <xdr:graphicFrame>
      <xdr:nvGraphicFramePr>
        <xdr:cNvPr id="2" name="Chart 1"/>
        <xdr:cNvGraphicFramePr/>
      </xdr:nvGraphicFramePr>
      <xdr:xfrm>
        <a:off x="104775" y="5203825"/>
        <a:ext cx="7226300" cy="313118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9.xml><?xml version="1.0" encoding="utf-8"?>
<c:userShapes xmlns:c="http://schemas.openxmlformats.org/drawingml/2006/chart">
  <cdr:relSizeAnchor xmlns:cdr="http://schemas.openxmlformats.org/drawingml/2006/chartDrawing">
    <cdr:from>
      <cdr:x>0.87888</cdr:x>
      <cdr:y>0.01379</cdr:y>
    </cdr:from>
    <cdr:to>
      <cdr:x>0.93835</cdr:x>
      <cdr:y>0.14719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973284" y="41695"/>
          <a:ext cx="471924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ALP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0.0065</cdr:x>
      <cdr:y>0.16118</cdr:y>
    </cdr:from>
    <cdr:to>
      <cdr:x>0.08471</cdr:x>
      <cdr:y>0.24669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98412"/>
          <a:ext cx="469916" cy="253289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4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104776</xdr:colOff>
      <xdr:row>25</xdr:row>
      <xdr:rowOff>28575</xdr:rowOff>
    </xdr:from>
    <xdr:to>
      <xdr:col>10</xdr:col>
      <xdr:colOff>471488</xdr:colOff>
      <xdr:row>44</xdr:row>
      <xdr:rowOff>1019</xdr:rowOff>
    </xdr:to>
    <xdr:graphicFrame>
      <xdr:nvGraphicFramePr>
        <xdr:cNvPr id="2" name="Chart 4"/>
        <xdr:cNvGraphicFramePr/>
      </xdr:nvGraphicFramePr>
      <xdr:xfrm>
        <a:off x="104775" y="5178425"/>
        <a:ext cx="7147560" cy="31572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0.87114</cdr:x>
      <cdr:y>0.01261</cdr:y>
    </cdr:from>
    <cdr:to>
      <cdr:x>0.91419</cdr:x>
      <cdr:y>0.14613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905693" y="38119"/>
          <a:ext cx="341247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LD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0.00701</cdr:x>
      <cdr:y>0.1415</cdr:y>
    </cdr:from>
    <cdr:to>
      <cdr:x>0.09401</cdr:x>
      <cdr:y>0.22794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45504"/>
          <a:ext cx="493836" cy="258699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4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223156</xdr:colOff>
      <xdr:row>25</xdr:row>
      <xdr:rowOff>54429</xdr:rowOff>
    </xdr:from>
    <xdr:to>
      <xdr:col>10</xdr:col>
      <xdr:colOff>687500</xdr:colOff>
      <xdr:row>44</xdr:row>
      <xdr:rowOff>24492</xdr:rowOff>
    </xdr:to>
    <xdr:graphicFrame>
      <xdr:nvGraphicFramePr>
        <xdr:cNvPr id="2" name="Chart 2"/>
        <xdr:cNvGraphicFramePr/>
      </xdr:nvGraphicFramePr>
      <xdr:xfrm>
        <a:off x="222885" y="5203825"/>
        <a:ext cx="7226935" cy="315531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0.86017</cdr:x>
      <cdr:y>0.02407</cdr:y>
    </cdr:from>
    <cdr:to>
      <cdr:x>0.92123</cdr:x>
      <cdr:y>0.15768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902730" y="72668"/>
          <a:ext cx="489942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CPK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0.00693</cdr:x>
      <cdr:y>0.14665</cdr:y>
    </cdr:from>
    <cdr:to>
      <cdr:x>0.08135</cdr:x>
      <cdr:y>0.23071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68649"/>
          <a:ext cx="414802" cy="2556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4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50346</xdr:colOff>
      <xdr:row>25</xdr:row>
      <xdr:rowOff>44904</xdr:rowOff>
    </xdr:from>
    <xdr:to>
      <xdr:col>10</xdr:col>
      <xdr:colOff>620485</xdr:colOff>
      <xdr:row>43</xdr:row>
      <xdr:rowOff>79941</xdr:rowOff>
    </xdr:to>
    <xdr:graphicFrame>
      <xdr:nvGraphicFramePr>
        <xdr:cNvPr id="2" name="Chart 1026"/>
        <xdr:cNvGraphicFramePr/>
      </xdr:nvGraphicFramePr>
      <xdr:xfrm>
        <a:off x="50165" y="5161915"/>
        <a:ext cx="7351395" cy="305244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5.xml><?xml version="1.0" encoding="utf-8"?>
<c:userShapes xmlns:c="http://schemas.openxmlformats.org/drawingml/2006/chart">
  <cdr:relSizeAnchor xmlns:cdr="http://schemas.openxmlformats.org/drawingml/2006/chartDrawing">
    <cdr:from>
      <cdr:x>0.85401</cdr:x>
      <cdr:y>0.01634</cdr:y>
    </cdr:from>
    <cdr:to>
      <cdr:x>0.94908</cdr:x>
      <cdr:y>0.15031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830363" y="46147"/>
          <a:ext cx="649018" cy="378353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vertOverflow="clip" wrap="square" lIns="27432" tIns="32004" rIns="27432" bIns="32004" anchor="ctr" upright="1"/>
        <a:lstStyle/>
        <a:p>
          <a:pPr algn="ctr" rtl="0">
            <a:defRPr sz="1000"/>
          </a:pPr>
          <a:r>
            <a:rPr lang="en-US" altLang="ja-JP" sz="1575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AMY</a:t>
          </a:r>
          <a:endParaRPr lang="en-US" altLang="ja-JP" sz="1575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0.00697</cdr:x>
      <cdr:y>0.15209</cdr:y>
    </cdr:from>
    <cdr:to>
      <cdr:x>0.08949</cdr:x>
      <cdr:y>0.23627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461291" cy="2583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4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115661</xdr:colOff>
      <xdr:row>25</xdr:row>
      <xdr:rowOff>48987</xdr:rowOff>
    </xdr:from>
    <xdr:to>
      <xdr:col>10</xdr:col>
      <xdr:colOff>603817</xdr:colOff>
      <xdr:row>44</xdr:row>
      <xdr:rowOff>59531</xdr:rowOff>
    </xdr:to>
    <xdr:graphicFrame>
      <xdr:nvGraphicFramePr>
        <xdr:cNvPr id="2" name="Chart 1026"/>
        <xdr:cNvGraphicFramePr/>
      </xdr:nvGraphicFramePr>
      <xdr:xfrm>
        <a:off x="115570" y="5166360"/>
        <a:ext cx="7268845" cy="31953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7.xml><?xml version="1.0" encoding="utf-8"?>
<c:userShapes xmlns:c="http://schemas.openxmlformats.org/drawingml/2006/chart">
  <cdr:relSizeAnchor xmlns:cdr="http://schemas.openxmlformats.org/drawingml/2006/chartDrawing">
    <cdr:from>
      <cdr:x>0.8449</cdr:x>
      <cdr:y>0.01667</cdr:y>
    </cdr:from>
    <cdr:to>
      <cdr:x>0.9412</cdr:x>
      <cdr:y>0.12318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782252" y="46404"/>
          <a:ext cx="659029" cy="296496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vertOverflow="clip" wrap="square" lIns="27432" tIns="32004" rIns="27432" bIns="32004" anchor="ctr" upright="1"/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CHE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0.00694</cdr:x>
      <cdr:y>0.15394</cdr:y>
    </cdr:from>
    <cdr:to>
      <cdr:x>0.08532</cdr:x>
      <cdr:y>0.23822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6399"/>
          <a:ext cx="442960" cy="255406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4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140152</xdr:colOff>
      <xdr:row>25</xdr:row>
      <xdr:rowOff>59872</xdr:rowOff>
    </xdr:from>
    <xdr:to>
      <xdr:col>10</xdr:col>
      <xdr:colOff>640214</xdr:colOff>
      <xdr:row>44</xdr:row>
      <xdr:rowOff>41161</xdr:rowOff>
    </xdr:to>
    <xdr:graphicFrame>
      <xdr:nvGraphicFramePr>
        <xdr:cNvPr id="2" name="Chart 3075"/>
        <xdr:cNvGraphicFramePr/>
      </xdr:nvGraphicFramePr>
      <xdr:xfrm>
        <a:off x="139700" y="5197475"/>
        <a:ext cx="7273290" cy="316611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9.xml><?xml version="1.0" encoding="utf-8"?>
<c:userShapes xmlns:c="http://schemas.openxmlformats.org/drawingml/2006/chart">
  <cdr:relSizeAnchor xmlns:cdr="http://schemas.openxmlformats.org/drawingml/2006/chartDrawing">
    <cdr:from>
      <cdr:x>0.87159</cdr:x>
      <cdr:y>0.0077</cdr:y>
    </cdr:from>
    <cdr:to>
      <cdr:x>0.90861</cdr:x>
      <cdr:y>0.14143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7274559" y="23244"/>
          <a:ext cx="308931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Fe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0.00669</cdr:x>
      <cdr:y>0.15209</cdr:y>
    </cdr:from>
    <cdr:to>
      <cdr:x>0.09493</cdr:x>
      <cdr:y>0.23506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521229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5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111578</xdr:colOff>
      <xdr:row>25</xdr:row>
      <xdr:rowOff>48985</xdr:rowOff>
    </xdr:from>
    <xdr:to>
      <xdr:col>10</xdr:col>
      <xdr:colOff>575922</xdr:colOff>
      <xdr:row>45</xdr:row>
      <xdr:rowOff>59869</xdr:rowOff>
    </xdr:to>
    <xdr:graphicFrame>
      <xdr:nvGraphicFramePr>
        <xdr:cNvPr id="2" name="Chart 1029"/>
        <xdr:cNvGraphicFramePr/>
      </xdr:nvGraphicFramePr>
      <xdr:xfrm>
        <a:off x="111125" y="5198745"/>
        <a:ext cx="7237095" cy="336359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0.87691</cdr:x>
      <cdr:y>0.01383</cdr:y>
    </cdr:from>
    <cdr:to>
      <cdr:x>0.94059</cdr:x>
      <cdr:y>0.14285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974728" y="43543"/>
          <a:ext cx="506493" cy="4062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squar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Mg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0.00669</cdr:x>
      <cdr:y>0.15209</cdr:y>
    </cdr:from>
    <cdr:to>
      <cdr:x>0.08778</cdr:x>
      <cdr:y>0.23506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479110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5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115659</xdr:colOff>
      <xdr:row>25</xdr:row>
      <xdr:rowOff>59873</xdr:rowOff>
    </xdr:from>
    <xdr:to>
      <xdr:col>10</xdr:col>
      <xdr:colOff>496659</xdr:colOff>
      <xdr:row>44</xdr:row>
      <xdr:rowOff>39461</xdr:rowOff>
    </xdr:to>
    <xdr:graphicFrame>
      <xdr:nvGraphicFramePr>
        <xdr:cNvPr id="2" name="Chart 3075"/>
        <xdr:cNvGraphicFramePr/>
      </xdr:nvGraphicFramePr>
      <xdr:xfrm>
        <a:off x="115570" y="5197475"/>
        <a:ext cx="7153910" cy="31648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0.86917</cdr:x>
      <cdr:y>0.00553</cdr:y>
    </cdr:from>
    <cdr:to>
      <cdr:x>0.91103</cdr:x>
      <cdr:y>0.14649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242235" y="15839"/>
          <a:ext cx="300660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IP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0.00669</cdr:x>
      <cdr:y>0.15498</cdr:y>
    </cdr:from>
    <cdr:to>
      <cdr:x>0.09493</cdr:x>
      <cdr:y>0.23747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521229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5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44903</xdr:colOff>
      <xdr:row>25</xdr:row>
      <xdr:rowOff>8165</xdr:rowOff>
    </xdr:from>
    <xdr:to>
      <xdr:col>10</xdr:col>
      <xdr:colOff>521153</xdr:colOff>
      <xdr:row>44</xdr:row>
      <xdr:rowOff>39460</xdr:rowOff>
    </xdr:to>
    <xdr:graphicFrame>
      <xdr:nvGraphicFramePr>
        <xdr:cNvPr id="2" name="Chart 1029"/>
        <xdr:cNvGraphicFramePr/>
      </xdr:nvGraphicFramePr>
      <xdr:xfrm>
        <a:off x="44450" y="5157470"/>
        <a:ext cx="7249160" cy="321691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5.xml><?xml version="1.0" encoding="utf-8"?>
<c:userShapes xmlns:c="http://schemas.openxmlformats.org/drawingml/2006/chart">
  <cdr:relSizeAnchor xmlns:cdr="http://schemas.openxmlformats.org/drawingml/2006/chartDrawing">
    <cdr:from>
      <cdr:x>0.87779</cdr:x>
      <cdr:y>0.02856</cdr:y>
    </cdr:from>
    <cdr:to>
      <cdr:x>0.9325</cdr:x>
      <cdr:y>0.16011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7305350" y="87608"/>
          <a:ext cx="455381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IgG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0.00669</cdr:x>
      <cdr:y>0.15209</cdr:y>
    </cdr:from>
    <cdr:to>
      <cdr:x>0.08778</cdr:x>
      <cdr:y>0.23506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479110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5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127907</xdr:colOff>
      <xdr:row>26</xdr:row>
      <xdr:rowOff>65314</xdr:rowOff>
    </xdr:from>
    <xdr:to>
      <xdr:col>10</xdr:col>
      <xdr:colOff>587488</xdr:colOff>
      <xdr:row>44</xdr:row>
      <xdr:rowOff>44903</xdr:rowOff>
    </xdr:to>
    <xdr:graphicFrame>
      <xdr:nvGraphicFramePr>
        <xdr:cNvPr id="2" name="Chart 1029"/>
        <xdr:cNvGraphicFramePr/>
      </xdr:nvGraphicFramePr>
      <xdr:xfrm>
        <a:off x="127635" y="5382260"/>
        <a:ext cx="7232650" cy="2997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7.xml><?xml version="1.0" encoding="utf-8"?>
<c:userShapes xmlns:c="http://schemas.openxmlformats.org/drawingml/2006/chart">
  <cdr:relSizeAnchor xmlns:cdr="http://schemas.openxmlformats.org/drawingml/2006/chartDrawing">
    <cdr:from>
      <cdr:x>0.86228</cdr:x>
      <cdr:y>0.00722</cdr:y>
    </cdr:from>
    <cdr:to>
      <cdr:x>0.92477</cdr:x>
      <cdr:y>0.14817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184518" y="20665"/>
          <a:ext cx="448264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IgA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0.00669</cdr:x>
      <cdr:y>0.15209</cdr:y>
    </cdr:from>
    <cdr:to>
      <cdr:x>0.08778</cdr:x>
      <cdr:y>0.23506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479110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5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70757</xdr:colOff>
      <xdr:row>25</xdr:row>
      <xdr:rowOff>51706</xdr:rowOff>
    </xdr:from>
    <xdr:to>
      <xdr:col>10</xdr:col>
      <xdr:colOff>437469</xdr:colOff>
      <xdr:row>43</xdr:row>
      <xdr:rowOff>167706</xdr:rowOff>
    </xdr:to>
    <xdr:graphicFrame>
      <xdr:nvGraphicFramePr>
        <xdr:cNvPr id="2" name="Chart 1029"/>
        <xdr:cNvGraphicFramePr/>
      </xdr:nvGraphicFramePr>
      <xdr:xfrm>
        <a:off x="70485" y="5201285"/>
        <a:ext cx="7139305" cy="31337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9.xml><?xml version="1.0" encoding="utf-8"?>
<c:userShapes xmlns:c="http://schemas.openxmlformats.org/drawingml/2006/chart">
  <cdr:relSizeAnchor xmlns:cdr="http://schemas.openxmlformats.org/drawingml/2006/chartDrawing">
    <cdr:from>
      <cdr:x>0.87576</cdr:x>
      <cdr:y>0.02683</cdr:y>
    </cdr:from>
    <cdr:to>
      <cdr:x>0.93453</cdr:x>
      <cdr:y>0.16184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7192577" y="80195"/>
          <a:ext cx="482632" cy="403444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IgM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0.00669</cdr:x>
      <cdr:y>0.15209</cdr:y>
    </cdr:from>
    <cdr:to>
      <cdr:x>0.08778</cdr:x>
      <cdr:y>0.23506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479110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drawings/drawing6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106136</xdr:colOff>
      <xdr:row>25</xdr:row>
      <xdr:rowOff>47626</xdr:rowOff>
    </xdr:from>
    <xdr:to>
      <xdr:col>10</xdr:col>
      <xdr:colOff>560955</xdr:colOff>
      <xdr:row>45</xdr:row>
      <xdr:rowOff>117021</xdr:rowOff>
    </xdr:to>
    <xdr:graphicFrame>
      <xdr:nvGraphicFramePr>
        <xdr:cNvPr id="2" name="Chart 1029"/>
        <xdr:cNvGraphicFramePr/>
      </xdr:nvGraphicFramePr>
      <xdr:xfrm>
        <a:off x="106045" y="5197475"/>
        <a:ext cx="7227570" cy="342201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0.87714</cdr:x>
      <cdr:y>0.01319</cdr:y>
    </cdr:from>
    <cdr:to>
      <cdr:x>0.93315</cdr:x>
      <cdr:y>0.14618</cdr:y>
    </cdr:to>
    <cdr:sp>
      <cdr:nvSpPr>
        <cdr:cNvPr id="2" name="四角形 1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6968167" y="39211"/>
          <a:ext cx="444954" cy="395310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</cdr:spPr>
      <cdr:txBody xmlns:a="http://schemas.openxmlformats.org/drawingml/2006/main">
        <a:bodyPr wrap="none" lIns="27432" tIns="32004" rIns="27432" bIns="32004" anchor="ctr" upright="1">
          <a:spAutoFit/>
        </a:bodyPr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LDL</a:t>
          </a:r>
          <a:endParaRPr lang="en-US" altLang="ja-JP" sz="1600" b="1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  <cdr:relSizeAnchor xmlns:cdr="http://schemas.openxmlformats.org/drawingml/2006/chartDrawing">
    <cdr:from>
      <cdr:x>0.00669</cdr:x>
      <cdr:y>0.15209</cdr:y>
    </cdr:from>
    <cdr:to>
      <cdr:x>0.08778</cdr:x>
      <cdr:y>0.23506</cdr:y>
    </cdr:to>
    <cdr:sp>
      <cdr:nvSpPr>
        <cdr:cNvPr id="3" name="四角形 2"/>
        <cdr:cNvSpPr>
          <a14:cpLocks xmlns:a14="http://schemas.microsoft.com/office/drawing/2010/main" noChangeArrowheads="1"/>
        </cdr:cNvSpPr>
      </cdr:nvSpPr>
      <cdr:spPr xmlns:a="http://schemas.openxmlformats.org/drawingml/2006/main">
        <a:xfrm xmlns:a="http://schemas.openxmlformats.org/drawingml/2006/main">
          <a:off x="50800" y="385675"/>
          <a:ext cx="479110" cy="254232"/>
        </a:xfrm>
        <a:prstGeom xmlns:a="http://schemas.openxmlformats.org/drawingml/2006/main" prst="rect">
          <a:avLst/>
        </a:prstGeom>
        <a:noFill/>
        <a:ln w="1">
          <a:noFill/>
          <a:miter lim="800000"/>
        </a:ln>
        <a:effectLst/>
      </cdr:spPr>
      <cdr:txBody xmlns:a="http://schemas.openxmlformats.org/drawingml/2006/main"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75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CV(%)</a:t>
          </a:r>
          <a:endParaRPr lang="en-US" altLang="ja-JP" sz="1175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9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0</v>
      </c>
    </row>
    <row r="2" ht="15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0.125886420312126</v>
      </c>
      <c r="C3" s="24">
        <v>0.433180387568448</v>
      </c>
      <c r="D3" s="23">
        <v>0.294267687638581</v>
      </c>
      <c r="E3" s="20">
        <v>0.59</v>
      </c>
      <c r="F3" s="23">
        <v>0.43832561758923</v>
      </c>
      <c r="G3" s="23">
        <v>0.513</v>
      </c>
      <c r="H3" s="23">
        <v>0.394</v>
      </c>
      <c r="I3" s="23"/>
      <c r="J3" s="23"/>
      <c r="K3" s="20">
        <f>AVERAGE(B3:J3)</f>
        <v>0.398380016158341</v>
      </c>
      <c r="L3" s="20">
        <f t="shared" ref="L3:L23" si="0">MIN(B3:J3)</f>
        <v>0.125886420312126</v>
      </c>
      <c r="M3" s="20">
        <f t="shared" ref="M3:M23" si="1">MAX(B3:J3)</f>
        <v>0.59</v>
      </c>
      <c r="N3" s="20">
        <f t="shared" ref="N3" si="2">M3-L3</f>
        <v>0.464113579687874</v>
      </c>
    </row>
    <row r="4" ht="15.95" customHeight="1" spans="1:14">
      <c r="A4" s="10">
        <v>6</v>
      </c>
      <c r="B4" s="23">
        <v>0.110416007216298</v>
      </c>
      <c r="C4" s="24">
        <v>0.469880901229614</v>
      </c>
      <c r="D4" s="23">
        <v>0.208999243846414</v>
      </c>
      <c r="E4" s="20">
        <v>0.35</v>
      </c>
      <c r="F4" s="23">
        <v>0.438505453952267</v>
      </c>
      <c r="G4" s="23">
        <v>0.39</v>
      </c>
      <c r="H4" s="23">
        <v>0.321</v>
      </c>
      <c r="I4" s="23">
        <v>0.4</v>
      </c>
      <c r="J4" s="23">
        <v>0.419</v>
      </c>
      <c r="K4" s="20">
        <f>AVERAGE(B4:J4)</f>
        <v>0.345311289582733</v>
      </c>
      <c r="L4" s="20">
        <f t="shared" si="0"/>
        <v>0.110416007216298</v>
      </c>
      <c r="M4" s="20">
        <f t="shared" si="1"/>
        <v>0.469880901229614</v>
      </c>
      <c r="N4" s="20">
        <f t="shared" ref="N4" si="3">M4-L4</f>
        <v>0.359464894013315</v>
      </c>
    </row>
    <row r="5" ht="15.95" customHeight="1" spans="1:14">
      <c r="A5" s="10">
        <v>7</v>
      </c>
      <c r="B5" s="23">
        <v>0.126790956804453</v>
      </c>
      <c r="C5" s="24">
        <v>0.459637068795558</v>
      </c>
      <c r="D5" s="23">
        <v>0.174202281547507</v>
      </c>
      <c r="E5" s="20">
        <v>0.58</v>
      </c>
      <c r="F5" s="23">
        <v>0.538261465106525</v>
      </c>
      <c r="G5" s="23">
        <v>0.362</v>
      </c>
      <c r="H5" s="23">
        <v>0.326</v>
      </c>
      <c r="I5" s="23">
        <v>0.51</v>
      </c>
      <c r="J5" s="23">
        <v>0.39</v>
      </c>
      <c r="K5" s="20">
        <f>AVERAGE(B5:J5)</f>
        <v>0.385210196917116</v>
      </c>
      <c r="L5" s="20">
        <f t="shared" si="0"/>
        <v>0.126790956804453</v>
      </c>
      <c r="M5" s="20">
        <f t="shared" si="1"/>
        <v>0.58</v>
      </c>
      <c r="N5" s="20">
        <f t="shared" ref="N5" si="4">M5-L5</f>
        <v>0.453209043195547</v>
      </c>
    </row>
    <row r="6" ht="15.95" customHeight="1" spans="1:14">
      <c r="A6" s="10">
        <v>8</v>
      </c>
      <c r="B6" s="23">
        <v>0.0909163044733433</v>
      </c>
      <c r="C6" s="24">
        <v>0.371437501778459</v>
      </c>
      <c r="D6" s="23">
        <v>0.20008121068518</v>
      </c>
      <c r="E6" s="25">
        <v>0.26</v>
      </c>
      <c r="F6" s="23">
        <v>0.372430608432215</v>
      </c>
      <c r="G6" s="23">
        <v>0.436</v>
      </c>
      <c r="H6" s="23">
        <v>0.366</v>
      </c>
      <c r="I6" s="23">
        <v>0.42</v>
      </c>
      <c r="J6" s="23">
        <v>0.4</v>
      </c>
      <c r="K6" s="20">
        <f>AVERAGE(B6:J6)</f>
        <v>0.324096180596577</v>
      </c>
      <c r="L6" s="20">
        <f t="shared" si="0"/>
        <v>0.0909163044733433</v>
      </c>
      <c r="M6" s="20">
        <f t="shared" si="1"/>
        <v>0.436</v>
      </c>
      <c r="N6" s="20">
        <f t="shared" ref="N6" si="5">M6-L6</f>
        <v>0.345083695526657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s="1" customFormat="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 t="shared" ref="B24:M24" si="22">AVERAGE(B3:B23)</f>
        <v>0.113502422201555</v>
      </c>
      <c r="C24" s="20">
        <f t="shared" si="22"/>
        <v>0.43353396484302</v>
      </c>
      <c r="D24" s="20">
        <f t="shared" si="22"/>
        <v>0.21938760592942</v>
      </c>
      <c r="E24" s="20">
        <f t="shared" si="22"/>
        <v>0.445</v>
      </c>
      <c r="F24" s="20">
        <f t="shared" si="22"/>
        <v>0.446880786270059</v>
      </c>
      <c r="G24" s="20">
        <f t="shared" si="22"/>
        <v>0.42525</v>
      </c>
      <c r="H24" s="20">
        <f t="shared" si="22"/>
        <v>0.35175</v>
      </c>
      <c r="I24" s="20">
        <f t="shared" si="22"/>
        <v>0.443333333333333</v>
      </c>
      <c r="J24" s="20">
        <f t="shared" si="22"/>
        <v>0.403</v>
      </c>
      <c r="K24" s="20">
        <f t="shared" si="22"/>
        <v>0.363249420813692</v>
      </c>
      <c r="L24" s="20">
        <f t="shared" si="22"/>
        <v>0.0216195089907724</v>
      </c>
      <c r="M24" s="20">
        <f t="shared" si="22"/>
        <v>0.0988514714871245</v>
      </c>
      <c r="N24" s="20">
        <f t="shared" ref="N24" si="23">AVERAGE(N3:N23)</f>
        <v>0.077231962496352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0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16</v>
      </c>
    </row>
    <row r="2" ht="15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0.151009620395957</v>
      </c>
      <c r="C3" s="24">
        <v>0.490660812809099</v>
      </c>
      <c r="D3" s="23">
        <v>0.325063051783438</v>
      </c>
      <c r="E3" s="20">
        <v>0.44</v>
      </c>
      <c r="F3" s="23">
        <v>0.452734516479535</v>
      </c>
      <c r="G3" s="23">
        <v>0.669</v>
      </c>
      <c r="H3" s="23">
        <v>0.337</v>
      </c>
      <c r="I3" s="23"/>
      <c r="J3" s="23"/>
      <c r="K3" s="20">
        <f>AVERAGE(B3:J3)</f>
        <v>0.40935257163829</v>
      </c>
      <c r="L3" s="20">
        <f t="shared" ref="L3:L23" si="0">MIN(B3:J3)</f>
        <v>0.151009620395957</v>
      </c>
      <c r="M3" s="20">
        <f t="shared" ref="M3:M23" si="1">MAX(B3:J3)</f>
        <v>0.669</v>
      </c>
      <c r="N3" s="20">
        <f t="shared" ref="N3" si="2">M3-L3</f>
        <v>0.517990379604043</v>
      </c>
    </row>
    <row r="4" ht="15.95" customHeight="1" spans="1:14">
      <c r="A4" s="10">
        <v>6</v>
      </c>
      <c r="B4" s="23">
        <v>0.148591765623557</v>
      </c>
      <c r="C4" s="24">
        <v>0.497743941943997</v>
      </c>
      <c r="D4" s="23">
        <v>0.265388525875623</v>
      </c>
      <c r="E4" s="20">
        <v>0.35</v>
      </c>
      <c r="F4" s="23">
        <v>0.291807030598626</v>
      </c>
      <c r="G4" s="23">
        <v>0.535</v>
      </c>
      <c r="H4" s="23">
        <v>0.401</v>
      </c>
      <c r="I4" s="23">
        <v>0.58</v>
      </c>
      <c r="J4" s="23">
        <v>1.115</v>
      </c>
      <c r="K4" s="20">
        <f>AVERAGE(B4:J4)</f>
        <v>0.464947918226867</v>
      </c>
      <c r="L4" s="20">
        <f t="shared" si="0"/>
        <v>0.148591765623557</v>
      </c>
      <c r="M4" s="20">
        <f t="shared" si="1"/>
        <v>1.115</v>
      </c>
      <c r="N4" s="20">
        <f t="shared" ref="N4" si="3">M4-L4</f>
        <v>0.966408234376443</v>
      </c>
    </row>
    <row r="5" ht="15.95" customHeight="1" spans="1:14">
      <c r="A5" s="10">
        <v>7</v>
      </c>
      <c r="B5" s="23">
        <v>0.204733637640279</v>
      </c>
      <c r="C5" s="24">
        <v>0.479470188614378</v>
      </c>
      <c r="D5" s="23">
        <v>0.368555570486403</v>
      </c>
      <c r="E5" s="20">
        <v>0.56</v>
      </c>
      <c r="F5" s="23">
        <v>0.551234666759109</v>
      </c>
      <c r="G5" s="23">
        <v>0.53</v>
      </c>
      <c r="H5" s="23">
        <v>0.274</v>
      </c>
      <c r="I5" s="23">
        <v>0.8</v>
      </c>
      <c r="J5" s="23">
        <v>0.843</v>
      </c>
      <c r="K5" s="20">
        <f>AVERAGE(B5:J5)</f>
        <v>0.512332673722241</v>
      </c>
      <c r="L5" s="20">
        <f t="shared" si="0"/>
        <v>0.204733637640279</v>
      </c>
      <c r="M5" s="20">
        <f t="shared" si="1"/>
        <v>0.843</v>
      </c>
      <c r="N5" s="20">
        <f t="shared" ref="N5" si="4">M5-L5</f>
        <v>0.638266362359721</v>
      </c>
    </row>
    <row r="6" ht="15.95" customHeight="1" spans="1:14">
      <c r="A6" s="10">
        <v>8</v>
      </c>
      <c r="B6" s="23">
        <v>0.161854065928844</v>
      </c>
      <c r="C6" s="24">
        <v>0.443544299731207</v>
      </c>
      <c r="D6" s="23">
        <v>0.236346685191811</v>
      </c>
      <c r="E6" s="25">
        <v>0.31</v>
      </c>
      <c r="F6" s="23">
        <v>0.424040383683883</v>
      </c>
      <c r="G6" s="23">
        <v>0.648</v>
      </c>
      <c r="H6" s="23">
        <v>0.473</v>
      </c>
      <c r="I6" s="23">
        <v>0.55</v>
      </c>
      <c r="J6" s="23">
        <v>1.113</v>
      </c>
      <c r="K6" s="20">
        <f>AVERAGE(B6:J6)</f>
        <v>0.484420603837305</v>
      </c>
      <c r="L6" s="20">
        <f t="shared" si="0"/>
        <v>0.161854065928844</v>
      </c>
      <c r="M6" s="20">
        <f t="shared" si="1"/>
        <v>1.113</v>
      </c>
      <c r="N6" s="20">
        <f t="shared" ref="N6" si="5">M6-L6</f>
        <v>0.951145934071156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40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40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40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40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s="1" customFormat="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0.166547272397159</v>
      </c>
      <c r="C24" s="20">
        <f t="shared" ref="C24:N24" si="22">AVERAGE(C3:C23)</f>
        <v>0.47785481077467</v>
      </c>
      <c r="D24" s="20">
        <f t="shared" si="22"/>
        <v>0.298838458334319</v>
      </c>
      <c r="E24" s="20">
        <f t="shared" si="22"/>
        <v>0.415</v>
      </c>
      <c r="F24" s="20">
        <f t="shared" si="22"/>
        <v>0.429954149380288</v>
      </c>
      <c r="G24" s="20">
        <f t="shared" si="22"/>
        <v>0.5955</v>
      </c>
      <c r="H24" s="20">
        <f t="shared" si="22"/>
        <v>0.37125</v>
      </c>
      <c r="I24" s="20">
        <f t="shared" si="22"/>
        <v>0.643333333333333</v>
      </c>
      <c r="J24" s="20">
        <f t="shared" si="22"/>
        <v>1.02366666666667</v>
      </c>
      <c r="K24" s="20">
        <f t="shared" si="22"/>
        <v>0.467763441856176</v>
      </c>
      <c r="L24" s="20">
        <f t="shared" si="22"/>
        <v>0.0317232899804113</v>
      </c>
      <c r="M24" s="20">
        <f t="shared" si="22"/>
        <v>0.178095238095238</v>
      </c>
      <c r="N24" s="20">
        <f t="shared" si="22"/>
        <v>0.146371948114827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1"/>
  <dimension ref="A1:N24"/>
  <sheetViews>
    <sheetView zoomScale="70" zoomScaleNormal="70" workbookViewId="0">
      <selection activeCell="S29" sqref="S29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17</v>
      </c>
    </row>
    <row r="2" ht="15" spans="1:14">
      <c r="A2" s="5" t="s">
        <v>1</v>
      </c>
      <c r="B2" s="6" t="s">
        <v>2</v>
      </c>
      <c r="C2" s="32" t="s">
        <v>3</v>
      </c>
      <c r="D2" s="7" t="s">
        <v>4</v>
      </c>
      <c r="E2" s="33" t="s">
        <v>5</v>
      </c>
      <c r="F2" s="32" t="s">
        <v>6</v>
      </c>
      <c r="G2" s="34" t="s">
        <v>7</v>
      </c>
      <c r="H2" s="6" t="s">
        <v>8</v>
      </c>
      <c r="I2" s="6" t="s">
        <v>9</v>
      </c>
      <c r="J2" s="6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11">
        <v>0.13421831363163</v>
      </c>
      <c r="C3" s="35">
        <v>0.569182257256444</v>
      </c>
      <c r="D3" s="11">
        <v>0.137603118456844</v>
      </c>
      <c r="E3" s="36">
        <v>0.69</v>
      </c>
      <c r="F3" s="37">
        <v>0.488778309486912</v>
      </c>
      <c r="G3" s="11">
        <v>0.573</v>
      </c>
      <c r="H3" s="11">
        <v>0.438</v>
      </c>
      <c r="I3" s="11"/>
      <c r="J3" s="11"/>
      <c r="K3" s="20">
        <f>AVERAGE(B3:J3)</f>
        <v>0.432968856975976</v>
      </c>
      <c r="L3" s="20">
        <f t="shared" ref="L3:L23" si="0">MIN(B3:J3)</f>
        <v>0.13421831363163</v>
      </c>
      <c r="M3" s="20">
        <f t="shared" ref="M3:M23" si="1">MAX(B3:J3)</f>
        <v>0.69</v>
      </c>
      <c r="N3" s="20">
        <f t="shared" ref="N3" si="2">M3-L3</f>
        <v>0.55578168636837</v>
      </c>
    </row>
    <row r="4" ht="15.95" customHeight="1" spans="1:14">
      <c r="A4" s="10">
        <v>6</v>
      </c>
      <c r="B4" s="11">
        <v>0.123199337603294</v>
      </c>
      <c r="C4" s="35">
        <v>0.679151589189409</v>
      </c>
      <c r="D4" s="11">
        <v>0.198377590910467</v>
      </c>
      <c r="E4" s="36">
        <v>0.61</v>
      </c>
      <c r="F4" s="37">
        <v>0.370611532506926</v>
      </c>
      <c r="G4" s="11">
        <v>0.48</v>
      </c>
      <c r="H4" s="11">
        <v>0.465</v>
      </c>
      <c r="I4" s="11">
        <v>0.42</v>
      </c>
      <c r="J4" s="11">
        <v>0.659</v>
      </c>
      <c r="K4" s="20">
        <f>AVERAGE(B4:J4)</f>
        <v>0.445037783356677</v>
      </c>
      <c r="L4" s="20">
        <f t="shared" si="0"/>
        <v>0.123199337603294</v>
      </c>
      <c r="M4" s="20">
        <f t="shared" si="1"/>
        <v>0.679151589189409</v>
      </c>
      <c r="N4" s="20">
        <f t="shared" ref="N4" si="3">M4-L4</f>
        <v>0.555952251586115</v>
      </c>
    </row>
    <row r="5" ht="15.95" customHeight="1" spans="1:14">
      <c r="A5" s="10">
        <v>7</v>
      </c>
      <c r="B5" s="11">
        <v>0.149488429251113</v>
      </c>
      <c r="C5" s="35">
        <v>0.748350670790356</v>
      </c>
      <c r="D5" s="11">
        <v>0.323649290065641</v>
      </c>
      <c r="E5" s="36">
        <v>0.59</v>
      </c>
      <c r="F5" s="37">
        <v>0.538652209829665</v>
      </c>
      <c r="G5" s="11">
        <v>0.304</v>
      </c>
      <c r="H5" s="11">
        <v>0.464</v>
      </c>
      <c r="I5" s="11">
        <v>0.48</v>
      </c>
      <c r="J5" s="11">
        <v>0.583</v>
      </c>
      <c r="K5" s="20">
        <f>AVERAGE(B5:J5)</f>
        <v>0.464571177770753</v>
      </c>
      <c r="L5" s="20">
        <f t="shared" si="0"/>
        <v>0.149488429251113</v>
      </c>
      <c r="M5" s="20">
        <f t="shared" si="1"/>
        <v>0.748350670790356</v>
      </c>
      <c r="N5" s="20">
        <f t="shared" ref="N5" si="4">M5-L5</f>
        <v>0.598862241539243</v>
      </c>
    </row>
    <row r="6" ht="15.95" customHeight="1" spans="1:14">
      <c r="A6" s="10">
        <v>8</v>
      </c>
      <c r="B6" s="11">
        <v>0.113708378853447</v>
      </c>
      <c r="C6" s="35">
        <v>0.576283306491268</v>
      </c>
      <c r="D6" s="11">
        <v>0.254045599883356</v>
      </c>
      <c r="E6" s="38">
        <v>0.62</v>
      </c>
      <c r="F6" s="37">
        <v>0.648691214593824</v>
      </c>
      <c r="G6" s="11">
        <v>0.478</v>
      </c>
      <c r="H6" s="11">
        <v>0.388</v>
      </c>
      <c r="I6" s="11">
        <v>0.46</v>
      </c>
      <c r="J6" s="11">
        <v>0.385</v>
      </c>
      <c r="K6" s="20">
        <f>AVERAGE(B6:J6)</f>
        <v>0.435969833313544</v>
      </c>
      <c r="L6" s="20">
        <f t="shared" si="0"/>
        <v>0.113708378853447</v>
      </c>
      <c r="M6" s="20">
        <f t="shared" si="1"/>
        <v>0.648691214593824</v>
      </c>
      <c r="N6" s="20">
        <f t="shared" ref="N6" si="5">M6-L6</f>
        <v>0.534982835740376</v>
      </c>
    </row>
    <row r="7" ht="15.95" customHeight="1" spans="1:14">
      <c r="A7" s="10">
        <v>9</v>
      </c>
      <c r="B7" s="11"/>
      <c r="C7" s="35"/>
      <c r="D7" s="11"/>
      <c r="E7" s="36"/>
      <c r="F7" s="37"/>
      <c r="G7" s="11"/>
      <c r="H7" s="11"/>
      <c r="I7" s="11"/>
      <c r="J7" s="11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11"/>
      <c r="C8" s="35"/>
      <c r="D8" s="11"/>
      <c r="E8" s="36"/>
      <c r="F8" s="37"/>
      <c r="G8" s="11"/>
      <c r="H8" s="11"/>
      <c r="I8" s="11"/>
      <c r="J8" s="11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11"/>
      <c r="C9" s="35"/>
      <c r="D9" s="11"/>
      <c r="E9" s="36"/>
      <c r="F9" s="37"/>
      <c r="G9" s="11"/>
      <c r="H9" s="11"/>
      <c r="I9" s="11"/>
      <c r="J9" s="11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11"/>
      <c r="C10" s="35"/>
      <c r="D10" s="11"/>
      <c r="E10" s="36"/>
      <c r="F10" s="37"/>
      <c r="G10" s="11"/>
      <c r="H10" s="11"/>
      <c r="I10" s="11"/>
      <c r="J10" s="11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11"/>
      <c r="C11" s="35"/>
      <c r="D11" s="11"/>
      <c r="E11" s="36"/>
      <c r="F11" s="37"/>
      <c r="G11" s="11"/>
      <c r="H11" s="11"/>
      <c r="I11" s="11"/>
      <c r="J11" s="11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11"/>
      <c r="C12" s="35"/>
      <c r="D12" s="11"/>
      <c r="E12" s="36"/>
      <c r="F12" s="37"/>
      <c r="G12" s="11"/>
      <c r="H12" s="11"/>
      <c r="I12" s="11"/>
      <c r="J12" s="11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11"/>
      <c r="C13" s="35"/>
      <c r="D13" s="11"/>
      <c r="E13" s="36"/>
      <c r="F13" s="37"/>
      <c r="G13" s="11"/>
      <c r="H13" s="11"/>
      <c r="I13" s="11"/>
      <c r="J13" s="11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11"/>
      <c r="C14" s="35"/>
      <c r="D14" s="11"/>
      <c r="E14" s="36"/>
      <c r="F14" s="37"/>
      <c r="G14" s="11"/>
      <c r="H14" s="11"/>
      <c r="I14" s="11"/>
      <c r="J14" s="11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11"/>
      <c r="C15" s="35"/>
      <c r="D15" s="11"/>
      <c r="E15" s="36"/>
      <c r="F15" s="37"/>
      <c r="G15" s="11"/>
      <c r="H15" s="11"/>
      <c r="I15" s="11"/>
      <c r="J15" s="11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11"/>
      <c r="C16" s="35"/>
      <c r="D16" s="11"/>
      <c r="E16" s="36"/>
      <c r="F16" s="37"/>
      <c r="G16" s="11"/>
      <c r="H16" s="11"/>
      <c r="I16" s="11"/>
      <c r="J16" s="11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11"/>
      <c r="C17" s="35"/>
      <c r="D17" s="11"/>
      <c r="E17" s="36"/>
      <c r="F17" s="37"/>
      <c r="G17" s="11"/>
      <c r="H17" s="11"/>
      <c r="I17" s="11"/>
      <c r="J17" s="11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11"/>
      <c r="C18" s="35"/>
      <c r="D18" s="11"/>
      <c r="E18" s="36"/>
      <c r="F18" s="37"/>
      <c r="G18" s="11"/>
      <c r="H18" s="11"/>
      <c r="I18" s="11"/>
      <c r="J18" s="11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11"/>
      <c r="C19" s="35"/>
      <c r="D19" s="11"/>
      <c r="E19" s="36"/>
      <c r="F19" s="37"/>
      <c r="G19" s="11"/>
      <c r="H19" s="11"/>
      <c r="I19" s="11"/>
      <c r="J19" s="11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11"/>
      <c r="C20" s="35"/>
      <c r="D20" s="11"/>
      <c r="E20" s="36"/>
      <c r="F20" s="37"/>
      <c r="G20" s="11"/>
      <c r="H20" s="11"/>
      <c r="I20" s="11"/>
      <c r="J20" s="11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s="1" customFormat="1" ht="15.95" customHeight="1" spans="1:14">
      <c r="A21" s="10">
        <v>11</v>
      </c>
      <c r="B21" s="11"/>
      <c r="C21" s="35"/>
      <c r="D21" s="11"/>
      <c r="E21" s="36"/>
      <c r="F21" s="37"/>
      <c r="G21" s="11"/>
      <c r="H21" s="11"/>
      <c r="I21" s="11"/>
      <c r="J21" s="11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30"/>
      <c r="C22" s="39"/>
      <c r="D22" s="30"/>
      <c r="E22" s="39"/>
      <c r="F22" s="39"/>
      <c r="G22" s="30"/>
      <c r="H22" s="30"/>
      <c r="I22" s="30"/>
      <c r="J22" s="30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30"/>
      <c r="C23" s="39"/>
      <c r="D23" s="30"/>
      <c r="E23" s="39"/>
      <c r="F23" s="39"/>
      <c r="G23" s="30"/>
      <c r="H23" s="30"/>
      <c r="I23" s="30"/>
      <c r="J23" s="30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13">
        <f>AVERAGE(B3:B23)</f>
        <v>0.130153614834871</v>
      </c>
      <c r="C24" s="36">
        <f t="shared" ref="C24:N24" si="22">AVERAGE(C3:C23)</f>
        <v>0.643241955931869</v>
      </c>
      <c r="D24" s="13">
        <f t="shared" si="22"/>
        <v>0.228418899829077</v>
      </c>
      <c r="E24" s="36">
        <f t="shared" si="22"/>
        <v>0.6275</v>
      </c>
      <c r="F24" s="36">
        <f t="shared" si="22"/>
        <v>0.511683316604332</v>
      </c>
      <c r="G24" s="13">
        <f t="shared" si="22"/>
        <v>0.45875</v>
      </c>
      <c r="H24" s="13">
        <f t="shared" si="22"/>
        <v>0.43875</v>
      </c>
      <c r="I24" s="13">
        <f t="shared" si="22"/>
        <v>0.453333333333333</v>
      </c>
      <c r="J24" s="13">
        <f t="shared" si="22"/>
        <v>0.542333333333333</v>
      </c>
      <c r="K24" s="20">
        <f t="shared" si="22"/>
        <v>0.444636912854237</v>
      </c>
      <c r="L24" s="20">
        <f t="shared" si="22"/>
        <v>0.0247911647304516</v>
      </c>
      <c r="M24" s="20">
        <f t="shared" si="22"/>
        <v>0.131723498789218</v>
      </c>
      <c r="N24" s="20">
        <f t="shared" si="22"/>
        <v>0.106932334058767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2"/>
  <dimension ref="A1:N26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18</v>
      </c>
    </row>
    <row r="2" ht="15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0.412530819558655</v>
      </c>
      <c r="C3" s="24">
        <v>1.33389675659657</v>
      </c>
      <c r="D3" s="23">
        <v>0.393074266190335</v>
      </c>
      <c r="E3" s="20">
        <v>0.68</v>
      </c>
      <c r="F3" s="23">
        <v>0.727911422354434</v>
      </c>
      <c r="G3" s="23">
        <v>0.826</v>
      </c>
      <c r="H3" s="23">
        <v>0.983</v>
      </c>
      <c r="I3" s="23"/>
      <c r="J3" s="23"/>
      <c r="K3" s="20">
        <f>AVERAGE(B3:J3)</f>
        <v>0.765201894957141</v>
      </c>
      <c r="L3" s="20">
        <f t="shared" ref="L3:L23" si="0">MIN(B3:J3)</f>
        <v>0.393074266190335</v>
      </c>
      <c r="M3" s="20">
        <f t="shared" ref="M3:M23" si="1">MAX(B3:J3)</f>
        <v>1.33389675659657</v>
      </c>
      <c r="N3" s="20">
        <f t="shared" ref="N3" si="2">M3-L3</f>
        <v>0.94082249040623</v>
      </c>
    </row>
    <row r="4" ht="15.95" customHeight="1" spans="1:14">
      <c r="A4" s="10">
        <v>6</v>
      </c>
      <c r="B4" s="23">
        <v>0.687554929831935</v>
      </c>
      <c r="C4" s="24">
        <v>1.20357000692856</v>
      </c>
      <c r="D4" s="23">
        <v>0.723214025707151</v>
      </c>
      <c r="E4" s="20">
        <v>0.56</v>
      </c>
      <c r="F4" s="23">
        <v>0.537707683375014</v>
      </c>
      <c r="G4" s="23">
        <v>1.011</v>
      </c>
      <c r="H4" s="23">
        <v>0.968</v>
      </c>
      <c r="I4" s="23">
        <v>0.79</v>
      </c>
      <c r="J4" s="23">
        <v>0.833</v>
      </c>
      <c r="K4" s="20">
        <f>AVERAGE(B4:J4)</f>
        <v>0.812671849538073</v>
      </c>
      <c r="L4" s="20">
        <f t="shared" si="0"/>
        <v>0.537707683375014</v>
      </c>
      <c r="M4" s="20">
        <f t="shared" si="1"/>
        <v>1.20357000692856</v>
      </c>
      <c r="N4" s="20">
        <f t="shared" ref="N4" si="3">M4-L4</f>
        <v>0.665862323553545</v>
      </c>
    </row>
    <row r="5" ht="15.95" customHeight="1" spans="1:14">
      <c r="A5" s="10">
        <v>7</v>
      </c>
      <c r="B5" s="23">
        <v>0.634845491732641</v>
      </c>
      <c r="C5" s="24">
        <v>0.698688450088005</v>
      </c>
      <c r="D5" s="23">
        <v>0.941338103785084</v>
      </c>
      <c r="E5" s="20">
        <v>0.81</v>
      </c>
      <c r="F5" s="23">
        <v>0.763064871784045</v>
      </c>
      <c r="G5" s="23">
        <v>0.775</v>
      </c>
      <c r="H5" s="23">
        <v>0.783</v>
      </c>
      <c r="I5" s="23">
        <v>1.1</v>
      </c>
      <c r="J5" s="23">
        <v>1.27</v>
      </c>
      <c r="K5" s="20">
        <f>AVERAGE(B5:J5)</f>
        <v>0.863992990821086</v>
      </c>
      <c r="L5" s="20">
        <f t="shared" si="0"/>
        <v>0.634845491732641</v>
      </c>
      <c r="M5" s="20">
        <f t="shared" si="1"/>
        <v>1.27</v>
      </c>
      <c r="N5" s="20">
        <f t="shared" ref="N5" si="4">M5-L5</f>
        <v>0.635154508267359</v>
      </c>
    </row>
    <row r="6" ht="15.95" customHeight="1" spans="1:14">
      <c r="A6" s="10">
        <v>8</v>
      </c>
      <c r="B6" s="23">
        <v>0.52493781726634</v>
      </c>
      <c r="C6" s="24">
        <v>0.92009530108901</v>
      </c>
      <c r="D6" s="23">
        <v>0.664431404699598</v>
      </c>
      <c r="E6" s="25">
        <v>0.48</v>
      </c>
      <c r="F6" s="23">
        <v>0.676715142541285</v>
      </c>
      <c r="G6" s="23">
        <v>0.75</v>
      </c>
      <c r="H6" s="23">
        <v>0.79</v>
      </c>
      <c r="I6" s="23">
        <v>0.82</v>
      </c>
      <c r="J6" s="23">
        <v>1.378</v>
      </c>
      <c r="K6" s="20">
        <f>AVERAGE(B6:J6)</f>
        <v>0.778242185066248</v>
      </c>
      <c r="L6" s="20">
        <f t="shared" si="0"/>
        <v>0.48</v>
      </c>
      <c r="M6" s="20">
        <f t="shared" si="1"/>
        <v>1.378</v>
      </c>
      <c r="N6" s="20">
        <f t="shared" ref="N6" si="5">M6-L6</f>
        <v>0.898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s="1" customFormat="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0.564967264597393</v>
      </c>
      <c r="C24" s="20">
        <f t="shared" ref="C24:N24" si="22">AVERAGE(C3:C23)</f>
        <v>1.03906262867553</v>
      </c>
      <c r="D24" s="20">
        <f t="shared" si="22"/>
        <v>0.680514450095542</v>
      </c>
      <c r="E24" s="20">
        <f t="shared" si="22"/>
        <v>0.6325</v>
      </c>
      <c r="F24" s="20">
        <f t="shared" si="22"/>
        <v>0.676349780013694</v>
      </c>
      <c r="G24" s="20">
        <f t="shared" si="22"/>
        <v>0.8405</v>
      </c>
      <c r="H24" s="20">
        <f t="shared" si="22"/>
        <v>0.881</v>
      </c>
      <c r="I24" s="20">
        <f t="shared" si="22"/>
        <v>0.903333333333333</v>
      </c>
      <c r="J24" s="20">
        <f t="shared" si="22"/>
        <v>1.16033333333333</v>
      </c>
      <c r="K24" s="20">
        <f t="shared" si="22"/>
        <v>0.805027230095637</v>
      </c>
      <c r="L24" s="20">
        <f t="shared" si="22"/>
        <v>0.0974108305379995</v>
      </c>
      <c r="M24" s="20">
        <f t="shared" si="22"/>
        <v>0.246926988739292</v>
      </c>
      <c r="N24" s="20">
        <f t="shared" si="22"/>
        <v>0.149516158201292</v>
      </c>
    </row>
    <row r="26" spans="6:7">
      <c r="F26" s="18"/>
      <c r="G26" s="27"/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8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19</v>
      </c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0.434131125762663</v>
      </c>
      <c r="C3" s="24">
        <v>0.431735312239046</v>
      </c>
      <c r="D3" s="23">
        <v>0.267502527613603</v>
      </c>
      <c r="E3" s="20">
        <v>0.65</v>
      </c>
      <c r="F3" s="23">
        <v>0.425672057653463</v>
      </c>
      <c r="G3" s="23">
        <v>0.503</v>
      </c>
      <c r="H3" s="23">
        <v>0.581</v>
      </c>
      <c r="I3" s="23"/>
      <c r="J3" s="23"/>
      <c r="K3" s="20">
        <f>AVERAGE(B3:J3)</f>
        <v>0.470434431895539</v>
      </c>
      <c r="L3" s="20">
        <f t="shared" ref="L3:L23" si="0">MIN(B3:J3)</f>
        <v>0.267502527613603</v>
      </c>
      <c r="M3" s="20">
        <f t="shared" ref="M3:M23" si="1">MAX(B3:J3)</f>
        <v>0.65</v>
      </c>
      <c r="N3" s="20">
        <f t="shared" ref="N3" si="2">M3-L3</f>
        <v>0.382497472386397</v>
      </c>
    </row>
    <row r="4" ht="15.95" customHeight="1" spans="1:14">
      <c r="A4" s="10">
        <v>6</v>
      </c>
      <c r="B4" s="23">
        <v>0.353515618584574</v>
      </c>
      <c r="C4" s="24">
        <v>0.558145423530655</v>
      </c>
      <c r="D4" s="23">
        <v>0.272857082813205</v>
      </c>
      <c r="E4" s="20">
        <v>0.38</v>
      </c>
      <c r="F4" s="23">
        <v>0.342434225503045</v>
      </c>
      <c r="G4" s="23">
        <v>0.771</v>
      </c>
      <c r="H4" s="23">
        <v>0.626</v>
      </c>
      <c r="I4" s="23">
        <v>0.38</v>
      </c>
      <c r="J4" s="23">
        <v>0.768</v>
      </c>
      <c r="K4" s="20">
        <f>AVERAGE(B4:J4)</f>
        <v>0.494661372270164</v>
      </c>
      <c r="L4" s="20">
        <f t="shared" si="0"/>
        <v>0.272857082813205</v>
      </c>
      <c r="M4" s="20">
        <f t="shared" si="1"/>
        <v>0.771</v>
      </c>
      <c r="N4" s="20">
        <f t="shared" ref="N4" si="3">M4-L4</f>
        <v>0.498142917186795</v>
      </c>
    </row>
    <row r="5" ht="15.95" customHeight="1" spans="1:14">
      <c r="A5" s="10">
        <v>7</v>
      </c>
      <c r="B5" s="23">
        <v>0.370962001258711</v>
      </c>
      <c r="C5" s="24">
        <v>0.8031582619395</v>
      </c>
      <c r="D5" s="23">
        <v>0.369540006095392</v>
      </c>
      <c r="E5" s="20">
        <v>0.44</v>
      </c>
      <c r="F5" s="23">
        <v>0.498336188162659</v>
      </c>
      <c r="G5" s="23">
        <v>0.51</v>
      </c>
      <c r="H5" s="23">
        <v>0.64</v>
      </c>
      <c r="I5" s="23">
        <v>0.44</v>
      </c>
      <c r="J5" s="23">
        <v>0.702</v>
      </c>
      <c r="K5" s="20">
        <f>AVERAGE(B5:J5)</f>
        <v>0.530444050828474</v>
      </c>
      <c r="L5" s="20">
        <f t="shared" si="0"/>
        <v>0.369540006095392</v>
      </c>
      <c r="M5" s="20">
        <f t="shared" si="1"/>
        <v>0.8031582619395</v>
      </c>
      <c r="N5" s="20">
        <f t="shared" ref="N5" si="4">M5-L5</f>
        <v>0.433618255844108</v>
      </c>
    </row>
    <row r="6" ht="15.95" customHeight="1" spans="1:14">
      <c r="A6" s="10">
        <v>8</v>
      </c>
      <c r="B6" s="23">
        <v>0.370528305319676</v>
      </c>
      <c r="C6" s="24">
        <v>0.43298790135288</v>
      </c>
      <c r="D6" s="23">
        <v>0.279359078160405</v>
      </c>
      <c r="E6" s="25">
        <v>0.32</v>
      </c>
      <c r="F6" s="23">
        <v>0.454439970047899</v>
      </c>
      <c r="G6" s="23">
        <v>0.691</v>
      </c>
      <c r="H6" s="23">
        <v>0.591</v>
      </c>
      <c r="I6" s="23">
        <v>0.74</v>
      </c>
      <c r="J6" s="23">
        <v>0.829</v>
      </c>
      <c r="K6" s="20">
        <f>AVERAGE(B6:J6)</f>
        <v>0.523146139431207</v>
      </c>
      <c r="L6" s="20">
        <f t="shared" si="0"/>
        <v>0.279359078160405</v>
      </c>
      <c r="M6" s="20">
        <f t="shared" si="1"/>
        <v>0.829</v>
      </c>
      <c r="N6" s="20">
        <f t="shared" ref="N6" si="5">M6-L6</f>
        <v>0.549640921839595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0.382284262731406</v>
      </c>
      <c r="C24" s="20">
        <f t="shared" ref="C24:N24" si="22">AVERAGE(C3:C23)</f>
        <v>0.55650672476552</v>
      </c>
      <c r="D24" s="20">
        <f t="shared" si="22"/>
        <v>0.297314673670651</v>
      </c>
      <c r="E24" s="20">
        <f t="shared" si="22"/>
        <v>0.4475</v>
      </c>
      <c r="F24" s="20">
        <f t="shared" si="22"/>
        <v>0.430220610341767</v>
      </c>
      <c r="G24" s="20">
        <f t="shared" si="22"/>
        <v>0.61875</v>
      </c>
      <c r="H24" s="20">
        <f t="shared" si="22"/>
        <v>0.6095</v>
      </c>
      <c r="I24" s="20">
        <f t="shared" si="22"/>
        <v>0.52</v>
      </c>
      <c r="J24" s="20">
        <f t="shared" si="22"/>
        <v>0.766333333333333</v>
      </c>
      <c r="K24" s="20">
        <f t="shared" si="22"/>
        <v>0.504671498606346</v>
      </c>
      <c r="L24" s="20">
        <f t="shared" si="22"/>
        <v>0.0566313664134574</v>
      </c>
      <c r="M24" s="20">
        <f t="shared" si="22"/>
        <v>0.145388488663786</v>
      </c>
      <c r="N24" s="20">
        <f t="shared" si="22"/>
        <v>0.0887571222503284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14">
      <c r="B1" s="3"/>
      <c r="E1" s="4" t="s">
        <v>20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0.349298408614387</v>
      </c>
      <c r="C3" s="24">
        <v>0.48489107106946</v>
      </c>
      <c r="D3" s="23">
        <v>0.3249646526114</v>
      </c>
      <c r="E3" s="20">
        <v>0.6</v>
      </c>
      <c r="F3" s="23">
        <v>0.696301832188493</v>
      </c>
      <c r="G3" s="23">
        <v>0.869</v>
      </c>
      <c r="H3" s="23">
        <v>0.511</v>
      </c>
      <c r="I3" s="23"/>
      <c r="J3" s="23"/>
      <c r="K3" s="20">
        <f>AVERAGE(B3:J3)</f>
        <v>0.547922280640534</v>
      </c>
      <c r="L3" s="20">
        <f t="shared" ref="L3:L23" si="0">MIN(B3:J3)</f>
        <v>0.3249646526114</v>
      </c>
      <c r="M3" s="20">
        <f t="shared" ref="M3:M23" si="1">MAX(B3:J3)</f>
        <v>0.869</v>
      </c>
      <c r="N3" s="20">
        <f t="shared" ref="N3" si="2">M3-L3</f>
        <v>0.5440353473886</v>
      </c>
    </row>
    <row r="4" ht="15.95" customHeight="1" spans="1:14">
      <c r="A4" s="10">
        <v>6</v>
      </c>
      <c r="B4" s="23">
        <v>0.356572416393575</v>
      </c>
      <c r="C4" s="24">
        <v>0.406297447400165</v>
      </c>
      <c r="D4" s="23">
        <v>0.251928209832405</v>
      </c>
      <c r="E4" s="20">
        <v>0.46</v>
      </c>
      <c r="F4" s="23">
        <v>0.334500752490658</v>
      </c>
      <c r="G4" s="23">
        <v>0.829</v>
      </c>
      <c r="H4" s="23">
        <v>0.419</v>
      </c>
      <c r="I4" s="23">
        <v>0.37</v>
      </c>
      <c r="J4" s="23">
        <v>0.564</v>
      </c>
      <c r="K4" s="20">
        <f>AVERAGE(B4:J4)</f>
        <v>0.443477647346312</v>
      </c>
      <c r="L4" s="20">
        <f t="shared" si="0"/>
        <v>0.251928209832405</v>
      </c>
      <c r="M4" s="20">
        <f t="shared" si="1"/>
        <v>0.829</v>
      </c>
      <c r="N4" s="20">
        <f t="shared" ref="N4" si="3">M4-L4</f>
        <v>0.577071790167595</v>
      </c>
    </row>
    <row r="5" ht="15.95" customHeight="1" spans="1:14">
      <c r="A5" s="10">
        <v>7</v>
      </c>
      <c r="B5" s="23">
        <v>0.467731227472933</v>
      </c>
      <c r="C5" s="24">
        <v>0.552353189608941</v>
      </c>
      <c r="D5" s="23">
        <v>0.62215371104323</v>
      </c>
      <c r="E5" s="20">
        <v>0.67</v>
      </c>
      <c r="F5" s="23">
        <v>0.218815167644532</v>
      </c>
      <c r="G5" s="23">
        <v>0.801</v>
      </c>
      <c r="H5" s="23">
        <v>0.531</v>
      </c>
      <c r="I5" s="23">
        <v>0.28</v>
      </c>
      <c r="J5" s="23">
        <v>0.687</v>
      </c>
      <c r="K5" s="20">
        <f>AVERAGE(B5:J5)</f>
        <v>0.536672588418848</v>
      </c>
      <c r="L5" s="20">
        <f t="shared" si="0"/>
        <v>0.218815167644532</v>
      </c>
      <c r="M5" s="20">
        <f t="shared" si="1"/>
        <v>0.801</v>
      </c>
      <c r="N5" s="20">
        <f t="shared" ref="N5" si="4">M5-L5</f>
        <v>0.582184832355468</v>
      </c>
    </row>
    <row r="6" ht="15.95" customHeight="1" spans="1:14">
      <c r="A6" s="10">
        <v>8</v>
      </c>
      <c r="B6" s="23">
        <v>0.309051588396048</v>
      </c>
      <c r="C6" s="24">
        <v>0.49076292783703</v>
      </c>
      <c r="D6" s="23">
        <v>0.348107132269268</v>
      </c>
      <c r="E6" s="25">
        <v>0.44</v>
      </c>
      <c r="F6" s="23">
        <v>0.289191548073515</v>
      </c>
      <c r="G6" s="23">
        <v>0.942</v>
      </c>
      <c r="H6" s="23">
        <v>0.528</v>
      </c>
      <c r="I6" s="23">
        <v>0.48</v>
      </c>
      <c r="J6" s="23">
        <v>0.773</v>
      </c>
      <c r="K6" s="20">
        <f>AVERAGE(B6:J6)</f>
        <v>0.511123688508429</v>
      </c>
      <c r="L6" s="20">
        <f t="shared" si="0"/>
        <v>0.289191548073515</v>
      </c>
      <c r="M6" s="20">
        <f t="shared" si="1"/>
        <v>0.942</v>
      </c>
      <c r="N6" s="20">
        <f t="shared" ref="N6" si="5">M6-L6</f>
        <v>0.652808451926485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0.370663410219236</v>
      </c>
      <c r="C24" s="20">
        <f t="shared" ref="C24:N24" si="22">AVERAGE(C3:C23)</f>
        <v>0.483576158978899</v>
      </c>
      <c r="D24" s="20">
        <f t="shared" si="22"/>
        <v>0.386788426439076</v>
      </c>
      <c r="E24" s="20">
        <f t="shared" si="22"/>
        <v>0.5425</v>
      </c>
      <c r="F24" s="20">
        <f t="shared" si="22"/>
        <v>0.3847023250993</v>
      </c>
      <c r="G24" s="20">
        <f t="shared" si="22"/>
        <v>0.86025</v>
      </c>
      <c r="H24" s="20">
        <f t="shared" si="22"/>
        <v>0.49725</v>
      </c>
      <c r="I24" s="20">
        <f t="shared" si="22"/>
        <v>0.376666666666667</v>
      </c>
      <c r="J24" s="20">
        <f t="shared" si="22"/>
        <v>0.674666666666667</v>
      </c>
      <c r="K24" s="20">
        <f t="shared" si="22"/>
        <v>0.509799051228531</v>
      </c>
      <c r="L24" s="20">
        <f t="shared" si="22"/>
        <v>0.0516618846743739</v>
      </c>
      <c r="M24" s="20">
        <f t="shared" si="22"/>
        <v>0.163857142857143</v>
      </c>
      <c r="N24" s="20">
        <f t="shared" si="22"/>
        <v>0.112195258182769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14">
      <c r="B1" s="3"/>
      <c r="E1" s="4" t="s">
        <v>21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1.08969828232693</v>
      </c>
      <c r="C3" s="24">
        <v>0.970208087159708</v>
      </c>
      <c r="D3" s="23">
        <v>0.858533302294157</v>
      </c>
      <c r="E3" s="20">
        <v>1</v>
      </c>
      <c r="F3" s="23">
        <v>0.462534690101758</v>
      </c>
      <c r="G3" s="23">
        <v>1.246</v>
      </c>
      <c r="H3" s="23">
        <v>1.214</v>
      </c>
      <c r="I3" s="23"/>
      <c r="J3" s="23"/>
      <c r="K3" s="20">
        <f>AVERAGE(B3:J3)</f>
        <v>0.977282051697507</v>
      </c>
      <c r="L3" s="20">
        <f t="shared" ref="L3:L23" si="0">MIN(B3:J3)</f>
        <v>0.462534690101758</v>
      </c>
      <c r="M3" s="20">
        <f t="shared" ref="M3:M23" si="1">MAX(B3:J3)</f>
        <v>1.246</v>
      </c>
      <c r="N3" s="20">
        <f t="shared" ref="N3" si="2">M3-L3</f>
        <v>0.783465309898242</v>
      </c>
    </row>
    <row r="4" ht="15.95" customHeight="1" spans="1:14">
      <c r="A4" s="10">
        <v>6</v>
      </c>
      <c r="B4" s="23">
        <v>0.928053319901466</v>
      </c>
      <c r="C4" s="24">
        <v>2.05491699506815</v>
      </c>
      <c r="D4" s="23">
        <v>0.574375223892983</v>
      </c>
      <c r="E4" s="20">
        <v>0.99</v>
      </c>
      <c r="F4" s="23">
        <v>0.941175246651044</v>
      </c>
      <c r="G4" s="23">
        <v>1.352</v>
      </c>
      <c r="H4" s="23">
        <v>1.092</v>
      </c>
      <c r="I4" s="23">
        <v>1.02</v>
      </c>
      <c r="J4" s="23">
        <v>1.442</v>
      </c>
      <c r="K4" s="20">
        <f>AVERAGE(B4:J4)</f>
        <v>1.15494675394596</v>
      </c>
      <c r="L4" s="20">
        <f t="shared" si="0"/>
        <v>0.574375223892983</v>
      </c>
      <c r="M4" s="20">
        <f t="shared" si="1"/>
        <v>2.05491699506815</v>
      </c>
      <c r="N4" s="20">
        <f t="shared" ref="N4" si="3">M4-L4</f>
        <v>1.48054177117517</v>
      </c>
    </row>
    <row r="5" ht="15.95" customHeight="1" spans="1:14">
      <c r="A5" s="10">
        <v>7</v>
      </c>
      <c r="B5" s="23">
        <v>1.00130025889302</v>
      </c>
      <c r="C5" s="24">
        <v>1.43188422134759</v>
      </c>
      <c r="D5" s="23">
        <v>0.535876552127607</v>
      </c>
      <c r="E5" s="20">
        <v>1.14</v>
      </c>
      <c r="F5" s="23">
        <v>0.777827713189452</v>
      </c>
      <c r="G5" s="23">
        <v>1.251</v>
      </c>
      <c r="H5" s="23">
        <v>1.078</v>
      </c>
      <c r="I5" s="23">
        <v>0.58</v>
      </c>
      <c r="J5" s="23">
        <v>1.999</v>
      </c>
      <c r="K5" s="20">
        <f>AVERAGE(B5:J5)</f>
        <v>1.08832097172863</v>
      </c>
      <c r="L5" s="20">
        <f t="shared" si="0"/>
        <v>0.535876552127607</v>
      </c>
      <c r="M5" s="20">
        <f t="shared" si="1"/>
        <v>1.999</v>
      </c>
      <c r="N5" s="20">
        <f t="shared" ref="N5" si="4">M5-L5</f>
        <v>1.46312344787239</v>
      </c>
    </row>
    <row r="6" ht="15.95" customHeight="1" spans="1:14">
      <c r="A6" s="10">
        <v>8</v>
      </c>
      <c r="B6" s="23">
        <v>0.422298012747836</v>
      </c>
      <c r="C6" s="24">
        <v>1.0268711598612</v>
      </c>
      <c r="D6" s="23">
        <v>0.667908019202412</v>
      </c>
      <c r="E6" s="25">
        <v>0.6</v>
      </c>
      <c r="F6" s="23">
        <v>0.63970579079099</v>
      </c>
      <c r="G6" s="23">
        <v>1.61</v>
      </c>
      <c r="H6" s="23">
        <v>0.81</v>
      </c>
      <c r="I6" s="23">
        <v>1.1</v>
      </c>
      <c r="J6" s="23">
        <v>1.536</v>
      </c>
      <c r="K6" s="20">
        <f>AVERAGE(B6:J6)</f>
        <v>0.934753664733604</v>
      </c>
      <c r="L6" s="20">
        <f t="shared" si="0"/>
        <v>0.422298012747836</v>
      </c>
      <c r="M6" s="20">
        <f t="shared" si="1"/>
        <v>1.61</v>
      </c>
      <c r="N6" s="20">
        <f t="shared" ref="N6" si="5">M6-L6</f>
        <v>1.18770198725216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0.860337468467312</v>
      </c>
      <c r="C24" s="20">
        <f t="shared" ref="C24:N24" si="22">AVERAGE(C3:C23)</f>
        <v>1.37097011585916</v>
      </c>
      <c r="D24" s="20">
        <f t="shared" si="22"/>
        <v>0.65917327437929</v>
      </c>
      <c r="E24" s="20">
        <f t="shared" si="22"/>
        <v>0.9325</v>
      </c>
      <c r="F24" s="20">
        <f t="shared" si="22"/>
        <v>0.705310860183311</v>
      </c>
      <c r="G24" s="20">
        <f t="shared" si="22"/>
        <v>1.36475</v>
      </c>
      <c r="H24" s="20">
        <f t="shared" si="22"/>
        <v>1.0485</v>
      </c>
      <c r="I24" s="20">
        <f t="shared" si="22"/>
        <v>0.9</v>
      </c>
      <c r="J24" s="20">
        <f t="shared" si="22"/>
        <v>1.659</v>
      </c>
      <c r="K24" s="20">
        <f t="shared" si="22"/>
        <v>1.03882586052643</v>
      </c>
      <c r="L24" s="20">
        <f t="shared" si="22"/>
        <v>0.095004022803342</v>
      </c>
      <c r="M24" s="20">
        <f t="shared" si="22"/>
        <v>0.329043666431817</v>
      </c>
      <c r="N24" s="20">
        <f t="shared" si="22"/>
        <v>0.234039643628475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N26"/>
  <sheetViews>
    <sheetView zoomScale="70" zoomScaleNormal="70" workbookViewId="0">
      <selection activeCell="O48" sqref="O48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14">
      <c r="B1" s="3"/>
      <c r="E1" s="4" t="s">
        <v>22</v>
      </c>
      <c r="K1" s="3"/>
      <c r="L1" s="3"/>
      <c r="M1" s="3"/>
      <c r="N1" s="3"/>
    </row>
    <row r="2" ht="15.95" customHeight="1" spans="1:14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8" t="s">
        <v>6</v>
      </c>
      <c r="G2" s="9" t="s">
        <v>7</v>
      </c>
      <c r="H2" s="6" t="s">
        <v>8</v>
      </c>
      <c r="I2" s="8" t="s">
        <v>9</v>
      </c>
      <c r="J2" s="8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11">
        <v>0.444991845251592</v>
      </c>
      <c r="C3" s="12">
        <v>0.762222706106387</v>
      </c>
      <c r="D3" s="11">
        <v>0.569927029202277</v>
      </c>
      <c r="E3" s="13">
        <v>0.82</v>
      </c>
      <c r="F3" s="14">
        <v>0.342857142857142</v>
      </c>
      <c r="G3" s="14">
        <v>2.019</v>
      </c>
      <c r="H3" s="11">
        <v>1.497</v>
      </c>
      <c r="I3" s="14"/>
      <c r="J3" s="14"/>
      <c r="K3" s="20">
        <f>AVERAGE(B3:J3)</f>
        <v>0.922285531916771</v>
      </c>
      <c r="L3" s="20">
        <f t="shared" ref="L3:L23" si="0">MIN(B3:J3)</f>
        <v>0.342857142857142</v>
      </c>
      <c r="M3" s="20">
        <f t="shared" ref="M3:M23" si="1">MAX(B3:J3)</f>
        <v>2.019</v>
      </c>
      <c r="N3" s="20">
        <f t="shared" ref="N3" si="2">M3-L3</f>
        <v>1.67614285714286</v>
      </c>
    </row>
    <row r="4" ht="15.95" customHeight="1" spans="1:14">
      <c r="A4" s="10">
        <v>6</v>
      </c>
      <c r="B4" s="11">
        <v>0.25777818215903</v>
      </c>
      <c r="C4" s="12">
        <v>1.24958229316229</v>
      </c>
      <c r="D4" s="11">
        <v>0.598534353993951</v>
      </c>
      <c r="E4" s="13">
        <v>0.38</v>
      </c>
      <c r="F4" s="14">
        <v>0.476799930883775</v>
      </c>
      <c r="G4" s="14">
        <v>1.247</v>
      </c>
      <c r="H4" s="11">
        <v>1.166</v>
      </c>
      <c r="I4" s="14">
        <v>1.02</v>
      </c>
      <c r="J4" s="14">
        <v>0.906</v>
      </c>
      <c r="K4" s="20">
        <f>AVERAGE(B4:J4)</f>
        <v>0.811299417799894</v>
      </c>
      <c r="L4" s="20">
        <f t="shared" si="0"/>
        <v>0.25777818215903</v>
      </c>
      <c r="M4" s="20">
        <f t="shared" si="1"/>
        <v>1.24958229316229</v>
      </c>
      <c r="N4" s="20">
        <f t="shared" ref="N4" si="3">M4-L4</f>
        <v>0.991804111003259</v>
      </c>
    </row>
    <row r="5" ht="15.95" customHeight="1" spans="1:14">
      <c r="A5" s="10">
        <v>7</v>
      </c>
      <c r="B5" s="11">
        <v>0.406527299705092</v>
      </c>
      <c r="C5" s="12">
        <v>0.733652728982248</v>
      </c>
      <c r="D5" s="11">
        <v>0.526769101821156</v>
      </c>
      <c r="E5" s="13">
        <v>0.75</v>
      </c>
      <c r="F5" s="14">
        <v>0.519644621813468</v>
      </c>
      <c r="G5" s="14">
        <v>1.038</v>
      </c>
      <c r="H5" s="11">
        <v>1.149</v>
      </c>
      <c r="I5" s="14">
        <v>0.52</v>
      </c>
      <c r="J5" s="14">
        <v>0.549</v>
      </c>
      <c r="K5" s="20">
        <f>AVERAGE(B5:J5)</f>
        <v>0.688065972480218</v>
      </c>
      <c r="L5" s="20">
        <f t="shared" si="0"/>
        <v>0.406527299705092</v>
      </c>
      <c r="M5" s="20">
        <f t="shared" si="1"/>
        <v>1.149</v>
      </c>
      <c r="N5" s="20">
        <f t="shared" ref="N5" si="4">M5-L5</f>
        <v>0.742472700294908</v>
      </c>
    </row>
    <row r="6" ht="15.95" customHeight="1" spans="1:14">
      <c r="A6" s="10">
        <v>8</v>
      </c>
      <c r="B6" s="11">
        <v>0.403238808061378</v>
      </c>
      <c r="C6" s="12">
        <v>1.34660196860685</v>
      </c>
      <c r="D6" s="11">
        <v>0.65382176846889</v>
      </c>
      <c r="E6" s="15">
        <v>0.48</v>
      </c>
      <c r="F6" s="14">
        <v>0.702438919208205</v>
      </c>
      <c r="G6" s="14">
        <v>1.828</v>
      </c>
      <c r="H6" s="11">
        <v>1.234</v>
      </c>
      <c r="I6" s="14">
        <v>1.59</v>
      </c>
      <c r="J6" s="14">
        <v>0.501</v>
      </c>
      <c r="K6" s="20">
        <f>AVERAGE(B6:J6)</f>
        <v>0.971011273816147</v>
      </c>
      <c r="L6" s="20">
        <f t="shared" si="0"/>
        <v>0.403238808061378</v>
      </c>
      <c r="M6" s="20">
        <f t="shared" si="1"/>
        <v>1.828</v>
      </c>
      <c r="N6" s="20">
        <f t="shared" ref="N6" si="5">M6-L6</f>
        <v>1.42476119193862</v>
      </c>
    </row>
    <row r="7" ht="15.95" customHeight="1" spans="1:14">
      <c r="A7" s="10">
        <v>9</v>
      </c>
      <c r="B7" s="11"/>
      <c r="C7" s="12"/>
      <c r="D7" s="11"/>
      <c r="E7" s="13"/>
      <c r="F7" s="14"/>
      <c r="G7" s="14"/>
      <c r="H7" s="11"/>
      <c r="I7" s="14"/>
      <c r="J7" s="14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11"/>
      <c r="C8" s="12"/>
      <c r="D8" s="11"/>
      <c r="E8" s="13"/>
      <c r="F8" s="14"/>
      <c r="G8" s="14"/>
      <c r="H8" s="11"/>
      <c r="I8" s="14"/>
      <c r="J8" s="14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11"/>
      <c r="C9" s="12"/>
      <c r="D9" s="11"/>
      <c r="E9" s="13"/>
      <c r="F9" s="14"/>
      <c r="G9" s="14"/>
      <c r="H9" s="11"/>
      <c r="I9" s="14"/>
      <c r="J9" s="14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11"/>
      <c r="C10" s="12"/>
      <c r="D10" s="11"/>
      <c r="E10" s="13"/>
      <c r="F10" s="14"/>
      <c r="G10" s="14"/>
      <c r="H10" s="11"/>
      <c r="I10" s="14"/>
      <c r="J10" s="14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11"/>
      <c r="C11" s="12"/>
      <c r="D11" s="11"/>
      <c r="E11" s="13"/>
      <c r="F11" s="14"/>
      <c r="G11" s="14"/>
      <c r="H11" s="11"/>
      <c r="I11" s="14"/>
      <c r="J11" s="14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11"/>
      <c r="C12" s="12"/>
      <c r="D12" s="11"/>
      <c r="E12" s="13"/>
      <c r="F12" s="14"/>
      <c r="G12" s="14"/>
      <c r="H12" s="11"/>
      <c r="I12" s="14"/>
      <c r="J12" s="14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11"/>
      <c r="C13" s="12"/>
      <c r="D13" s="11"/>
      <c r="E13" s="13"/>
      <c r="F13" s="14"/>
      <c r="G13" s="14"/>
      <c r="H13" s="11"/>
      <c r="I13" s="14"/>
      <c r="J13" s="14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11"/>
      <c r="C14" s="12"/>
      <c r="D14" s="11"/>
      <c r="E14" s="13"/>
      <c r="F14" s="14"/>
      <c r="G14" s="14"/>
      <c r="H14" s="11"/>
      <c r="I14" s="14"/>
      <c r="J14" s="14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11"/>
      <c r="C15" s="12"/>
      <c r="D15" s="11"/>
      <c r="E15" s="13"/>
      <c r="F15" s="14"/>
      <c r="G15" s="14"/>
      <c r="H15" s="11"/>
      <c r="I15" s="14"/>
      <c r="J15" s="14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11"/>
      <c r="C16" s="12"/>
      <c r="D16" s="11"/>
      <c r="E16" s="13"/>
      <c r="F16" s="14"/>
      <c r="G16" s="14"/>
      <c r="H16" s="11"/>
      <c r="I16" s="14"/>
      <c r="J16" s="14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11"/>
      <c r="C17" s="12"/>
      <c r="D17" s="11"/>
      <c r="E17" s="13"/>
      <c r="F17" s="14"/>
      <c r="G17" s="14"/>
      <c r="H17" s="11"/>
      <c r="I17" s="14"/>
      <c r="J17" s="14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11"/>
      <c r="C18" s="12"/>
      <c r="D18" s="11"/>
      <c r="E18" s="13"/>
      <c r="F18" s="14"/>
      <c r="G18" s="14"/>
      <c r="H18" s="11"/>
      <c r="I18" s="14"/>
      <c r="J18" s="14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11"/>
      <c r="C19" s="12"/>
      <c r="D19" s="11"/>
      <c r="E19" s="13"/>
      <c r="F19" s="14"/>
      <c r="G19" s="14"/>
      <c r="H19" s="11"/>
      <c r="I19" s="14"/>
      <c r="J19" s="14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11"/>
      <c r="C20" s="12"/>
      <c r="D20" s="11"/>
      <c r="E20" s="13"/>
      <c r="F20" s="14"/>
      <c r="G20" s="14"/>
      <c r="H20" s="11"/>
      <c r="I20" s="14"/>
      <c r="J20" s="14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11"/>
      <c r="C21" s="12"/>
      <c r="D21" s="11"/>
      <c r="E21" s="13"/>
      <c r="F21" s="14"/>
      <c r="G21" s="14"/>
      <c r="H21" s="11"/>
      <c r="I21" s="14"/>
      <c r="J21" s="14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30"/>
      <c r="C22" s="30"/>
      <c r="D22" s="30"/>
      <c r="E22" s="30"/>
      <c r="F22" s="31"/>
      <c r="G22" s="31"/>
      <c r="H22" s="30"/>
      <c r="I22" s="31"/>
      <c r="J22" s="31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30"/>
      <c r="C23" s="30"/>
      <c r="D23" s="30"/>
      <c r="E23" s="30"/>
      <c r="F23" s="31"/>
      <c r="G23" s="31"/>
      <c r="H23" s="30"/>
      <c r="I23" s="31"/>
      <c r="J23" s="31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7.25" customHeight="1" spans="1:14">
      <c r="A24" s="16" t="s">
        <v>15</v>
      </c>
      <c r="B24" s="13">
        <f>AVERAGE(B3:B23)</f>
        <v>0.378134033794273</v>
      </c>
      <c r="C24" s="13">
        <f t="shared" ref="C24:N24" si="22">AVERAGE(C3:C23)</f>
        <v>1.02301492421444</v>
      </c>
      <c r="D24" s="13">
        <f t="shared" si="22"/>
        <v>0.587263063371569</v>
      </c>
      <c r="E24" s="13">
        <f t="shared" si="22"/>
        <v>0.6075</v>
      </c>
      <c r="F24" s="17">
        <f t="shared" si="22"/>
        <v>0.510435153690648</v>
      </c>
      <c r="G24" s="17">
        <f t="shared" si="22"/>
        <v>1.533</v>
      </c>
      <c r="H24" s="13">
        <f t="shared" si="22"/>
        <v>1.2615</v>
      </c>
      <c r="I24" s="17">
        <f t="shared" si="22"/>
        <v>1.04333333333333</v>
      </c>
      <c r="J24" s="17">
        <f t="shared" si="22"/>
        <v>0.652</v>
      </c>
      <c r="K24" s="20">
        <f t="shared" si="22"/>
        <v>0.848165549003258</v>
      </c>
      <c r="L24" s="20">
        <f t="shared" si="22"/>
        <v>0.0671619729896497</v>
      </c>
      <c r="M24" s="20">
        <f t="shared" si="22"/>
        <v>0.297408680626776</v>
      </c>
      <c r="N24" s="20">
        <f t="shared" si="22"/>
        <v>0.230246707637126</v>
      </c>
    </row>
    <row r="25" ht="17.25" customHeight="1"/>
    <row r="26" ht="17.25" customHeight="1"/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14">
      <c r="B1" s="3"/>
      <c r="E1" s="4" t="s">
        <v>23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0.290750234251362</v>
      </c>
      <c r="C3" s="24">
        <v>0.700551683293819</v>
      </c>
      <c r="D3" s="23">
        <v>0.428976360651659</v>
      </c>
      <c r="E3" s="20">
        <v>0.48</v>
      </c>
      <c r="F3" s="23">
        <v>0.624397170224078</v>
      </c>
      <c r="G3" s="23">
        <v>0.52</v>
      </c>
      <c r="H3" s="23">
        <v>0.794</v>
      </c>
      <c r="I3" s="23"/>
      <c r="J3" s="23"/>
      <c r="K3" s="20">
        <f>AVERAGE(B3:J3)</f>
        <v>0.548382206917274</v>
      </c>
      <c r="L3" s="20">
        <f t="shared" ref="L3:L23" si="0">MIN(B3:J3)</f>
        <v>0.290750234251362</v>
      </c>
      <c r="M3" s="20">
        <f t="shared" ref="M3:M23" si="1">MAX(B3:J3)</f>
        <v>0.794</v>
      </c>
      <c r="N3" s="20">
        <f t="shared" ref="N3" si="2">M3-L3</f>
        <v>0.503249765748638</v>
      </c>
    </row>
    <row r="4" ht="15.95" customHeight="1" spans="1:14">
      <c r="A4" s="10">
        <v>6</v>
      </c>
      <c r="B4" s="23">
        <v>0.291110973638961</v>
      </c>
      <c r="C4" s="24">
        <v>0.713583363306603</v>
      </c>
      <c r="D4" s="23">
        <v>0.24098224824404</v>
      </c>
      <c r="E4" s="20">
        <v>0.36</v>
      </c>
      <c r="F4" s="23">
        <v>0.436746268544306</v>
      </c>
      <c r="G4" s="23">
        <v>0.417</v>
      </c>
      <c r="H4" s="23">
        <v>0.97</v>
      </c>
      <c r="I4" s="23">
        <v>0.33</v>
      </c>
      <c r="J4" s="23">
        <v>1.116</v>
      </c>
      <c r="K4" s="20">
        <f>AVERAGE(B4:J4)</f>
        <v>0.541713650414879</v>
      </c>
      <c r="L4" s="20">
        <f t="shared" si="0"/>
        <v>0.24098224824404</v>
      </c>
      <c r="M4" s="20">
        <f t="shared" si="1"/>
        <v>1.116</v>
      </c>
      <c r="N4" s="20">
        <f t="shared" ref="N4" si="3">M4-L4</f>
        <v>0.87501775175596</v>
      </c>
    </row>
    <row r="5" ht="15.95" customHeight="1" spans="1:14">
      <c r="A5" s="10">
        <v>7</v>
      </c>
      <c r="B5" s="23">
        <v>0.236924622004715</v>
      </c>
      <c r="C5" s="24">
        <v>0.517097081462644</v>
      </c>
      <c r="D5" s="23">
        <v>0.386779668159391</v>
      </c>
      <c r="E5" s="20">
        <v>0.37</v>
      </c>
      <c r="F5" s="23">
        <v>0.248809394582457</v>
      </c>
      <c r="G5" s="23">
        <v>0.503</v>
      </c>
      <c r="H5" s="23">
        <v>0.995</v>
      </c>
      <c r="I5" s="23">
        <v>0.42</v>
      </c>
      <c r="J5" s="23">
        <v>0.967</v>
      </c>
      <c r="K5" s="20">
        <f>AVERAGE(B5:J5)</f>
        <v>0.516067862912134</v>
      </c>
      <c r="L5" s="20">
        <f t="shared" si="0"/>
        <v>0.236924622004715</v>
      </c>
      <c r="M5" s="20">
        <f t="shared" si="1"/>
        <v>0.995</v>
      </c>
      <c r="N5" s="20">
        <f t="shared" ref="N5" si="4">M5-L5</f>
        <v>0.758075377995285</v>
      </c>
    </row>
    <row r="6" ht="15.95" customHeight="1" spans="1:14">
      <c r="A6" s="10">
        <v>8</v>
      </c>
      <c r="B6" s="23">
        <v>0.257097086201879</v>
      </c>
      <c r="C6" s="24">
        <v>1.03735801257319</v>
      </c>
      <c r="D6" s="23">
        <v>0.398316621097977</v>
      </c>
      <c r="E6" s="25">
        <v>0.36</v>
      </c>
      <c r="F6" s="23">
        <v>0.435550931859434</v>
      </c>
      <c r="G6" s="23">
        <v>0.524</v>
      </c>
      <c r="H6" s="23">
        <v>0.701</v>
      </c>
      <c r="I6" s="23">
        <v>0.41</v>
      </c>
      <c r="J6" s="23">
        <v>0.765</v>
      </c>
      <c r="K6" s="20">
        <f>AVERAGE(B6:J6)</f>
        <v>0.543146961303609</v>
      </c>
      <c r="L6" s="20">
        <f t="shared" si="0"/>
        <v>0.257097086201879</v>
      </c>
      <c r="M6" s="20">
        <f t="shared" si="1"/>
        <v>1.03735801257319</v>
      </c>
      <c r="N6" s="20">
        <f t="shared" ref="N6" si="5">M6-L6</f>
        <v>0.780260926371313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0.268970729024229</v>
      </c>
      <c r="C24" s="20">
        <f t="shared" ref="C24:N24" si="22">AVERAGE(C3:C23)</f>
        <v>0.742147535159065</v>
      </c>
      <c r="D24" s="20">
        <f t="shared" si="22"/>
        <v>0.363763724538267</v>
      </c>
      <c r="E24" s="20">
        <f t="shared" si="22"/>
        <v>0.3925</v>
      </c>
      <c r="F24" s="20">
        <f t="shared" si="22"/>
        <v>0.436375941302569</v>
      </c>
      <c r="G24" s="20">
        <f t="shared" si="22"/>
        <v>0.491</v>
      </c>
      <c r="H24" s="20">
        <f t="shared" si="22"/>
        <v>0.865</v>
      </c>
      <c r="I24" s="20">
        <f t="shared" si="22"/>
        <v>0.386666666666667</v>
      </c>
      <c r="J24" s="20">
        <f t="shared" si="22"/>
        <v>0.949333333333333</v>
      </c>
      <c r="K24" s="20">
        <f t="shared" si="22"/>
        <v>0.537327670386974</v>
      </c>
      <c r="L24" s="20">
        <f t="shared" si="22"/>
        <v>0.048845437652476</v>
      </c>
      <c r="M24" s="20">
        <f t="shared" si="22"/>
        <v>0.187731333932057</v>
      </c>
      <c r="N24" s="20">
        <f t="shared" si="22"/>
        <v>0.138885896279581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4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14">
      <c r="B1" s="3"/>
      <c r="E1" s="4" t="s">
        <v>24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0.445916420727899</v>
      </c>
      <c r="C3" s="24">
        <v>1.22094935155496</v>
      </c>
      <c r="D3" s="23">
        <v>0.919202104807224</v>
      </c>
      <c r="E3" s="20">
        <v>0.88</v>
      </c>
      <c r="F3" s="23">
        <v>0.667058565877781</v>
      </c>
      <c r="G3" s="23">
        <v>0.79</v>
      </c>
      <c r="H3" s="23">
        <v>1.454</v>
      </c>
      <c r="I3" s="23"/>
      <c r="J3" s="23"/>
      <c r="K3" s="20">
        <f>AVERAGE(B3:J3)</f>
        <v>0.911018063281123</v>
      </c>
      <c r="L3" s="20">
        <f t="shared" ref="L3:L23" si="0">MIN(B3:J3)</f>
        <v>0.445916420727899</v>
      </c>
      <c r="M3" s="20">
        <f t="shared" ref="M3:M23" si="1">MAX(B3:J3)</f>
        <v>1.454</v>
      </c>
      <c r="N3" s="20">
        <f t="shared" ref="N3" si="2">M3-L3</f>
        <v>1.0080835792721</v>
      </c>
    </row>
    <row r="4" ht="15.95" customHeight="1" spans="1:14">
      <c r="A4" s="10">
        <v>6</v>
      </c>
      <c r="B4" s="23">
        <v>0.481192020934227</v>
      </c>
      <c r="C4" s="24">
        <v>1.14124384433141</v>
      </c>
      <c r="D4" s="23">
        <v>0.891904572693429</v>
      </c>
      <c r="E4" s="20">
        <v>0.76</v>
      </c>
      <c r="F4" s="23">
        <v>0.975856644364765</v>
      </c>
      <c r="G4" s="23">
        <v>0.902</v>
      </c>
      <c r="H4" s="23">
        <v>1.37</v>
      </c>
      <c r="I4" s="23">
        <v>0.26</v>
      </c>
      <c r="J4" s="23">
        <v>1.139</v>
      </c>
      <c r="K4" s="20">
        <f>AVERAGE(B4:J4)</f>
        <v>0.880133009147092</v>
      </c>
      <c r="L4" s="20">
        <f t="shared" si="0"/>
        <v>0.26</v>
      </c>
      <c r="M4" s="20">
        <f t="shared" si="1"/>
        <v>1.37</v>
      </c>
      <c r="N4" s="20">
        <f t="shared" ref="N4" si="3">M4-L4</f>
        <v>1.11</v>
      </c>
    </row>
    <row r="5" ht="15.95" customHeight="1" spans="1:14">
      <c r="A5" s="10">
        <v>7</v>
      </c>
      <c r="B5" s="23">
        <v>0.472875615351878</v>
      </c>
      <c r="C5" s="24">
        <v>0.991989446486446</v>
      </c>
      <c r="D5" s="23">
        <v>0.748911674439951</v>
      </c>
      <c r="E5" s="20">
        <v>1.13</v>
      </c>
      <c r="F5" s="23">
        <v>0.858861629242791</v>
      </c>
      <c r="G5" s="23">
        <v>0.799</v>
      </c>
      <c r="H5" s="23">
        <v>1.282</v>
      </c>
      <c r="I5" s="23">
        <v>0.52</v>
      </c>
      <c r="J5" s="23">
        <v>1.23</v>
      </c>
      <c r="K5" s="20">
        <f>AVERAGE(B5:J5)</f>
        <v>0.892626485057896</v>
      </c>
      <c r="L5" s="20">
        <f t="shared" si="0"/>
        <v>0.472875615351878</v>
      </c>
      <c r="M5" s="20">
        <f t="shared" si="1"/>
        <v>1.282</v>
      </c>
      <c r="N5" s="20">
        <f t="shared" ref="N5" si="4">M5-L5</f>
        <v>0.809124384648122</v>
      </c>
    </row>
    <row r="6" ht="15.95" customHeight="1" spans="1:14">
      <c r="A6" s="10">
        <v>8</v>
      </c>
      <c r="B6" s="23">
        <v>0.429571189091232</v>
      </c>
      <c r="C6" s="24">
        <v>0.71269918623584</v>
      </c>
      <c r="D6" s="23">
        <v>0.628267943140059</v>
      </c>
      <c r="E6" s="25">
        <v>0.72</v>
      </c>
      <c r="F6" s="23">
        <v>0.98898356475494</v>
      </c>
      <c r="G6" s="23">
        <v>0.807</v>
      </c>
      <c r="H6" s="23">
        <v>1.159</v>
      </c>
      <c r="I6" s="23">
        <v>0.5</v>
      </c>
      <c r="J6" s="23">
        <v>0.605</v>
      </c>
      <c r="K6" s="20">
        <f>AVERAGE(B6:J6)</f>
        <v>0.727835764802452</v>
      </c>
      <c r="L6" s="20">
        <f t="shared" si="0"/>
        <v>0.429571189091232</v>
      </c>
      <c r="M6" s="20">
        <f t="shared" si="1"/>
        <v>1.159</v>
      </c>
      <c r="N6" s="20">
        <f t="shared" ref="N6" si="5">M6-L6</f>
        <v>0.729428810908768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0.457388811526309</v>
      </c>
      <c r="C24" s="20">
        <f t="shared" ref="C24:N24" si="22">AVERAGE(C3:C23)</f>
        <v>1.01672045715216</v>
      </c>
      <c r="D24" s="20">
        <f t="shared" si="22"/>
        <v>0.797071573770166</v>
      </c>
      <c r="E24" s="20">
        <f t="shared" si="22"/>
        <v>0.8725</v>
      </c>
      <c r="F24" s="20">
        <f t="shared" si="22"/>
        <v>0.872690101060069</v>
      </c>
      <c r="G24" s="20">
        <f t="shared" si="22"/>
        <v>0.8245</v>
      </c>
      <c r="H24" s="20">
        <f t="shared" si="22"/>
        <v>1.31625</v>
      </c>
      <c r="I24" s="20">
        <f t="shared" si="22"/>
        <v>0.426666666666667</v>
      </c>
      <c r="J24" s="20">
        <f t="shared" si="22"/>
        <v>0.991333333333333</v>
      </c>
      <c r="K24" s="20">
        <f t="shared" si="22"/>
        <v>0.852903330572141</v>
      </c>
      <c r="L24" s="20">
        <f t="shared" si="22"/>
        <v>0.0765887250081433</v>
      </c>
      <c r="M24" s="20">
        <f t="shared" si="22"/>
        <v>0.250714285714286</v>
      </c>
      <c r="N24" s="20">
        <f t="shared" si="22"/>
        <v>0.174125560706142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25</v>
      </c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0.623403408201581</v>
      </c>
      <c r="C3" s="24">
        <v>1.69958759445694</v>
      </c>
      <c r="D3" s="23">
        <v>1.18952851564579</v>
      </c>
      <c r="E3" s="20">
        <v>1.87</v>
      </c>
      <c r="F3" s="23">
        <v>0.190294957183635</v>
      </c>
      <c r="G3" s="23">
        <v>0.841</v>
      </c>
      <c r="H3" s="23">
        <v>1.904</v>
      </c>
      <c r="I3" s="23"/>
      <c r="J3" s="23"/>
      <c r="K3" s="20">
        <f>AVERAGE(B3:J3)</f>
        <v>1.18825921078399</v>
      </c>
      <c r="L3" s="20">
        <f t="shared" ref="L3:L23" si="0">MIN(B3:J3)</f>
        <v>0.190294957183635</v>
      </c>
      <c r="M3" s="20">
        <f t="shared" ref="M3:M23" si="1">MAX(B3:J3)</f>
        <v>1.904</v>
      </c>
      <c r="N3" s="20">
        <f t="shared" ref="N3" si="2">M3-L3</f>
        <v>1.71370504281637</v>
      </c>
    </row>
    <row r="4" ht="15.95" customHeight="1" spans="1:14">
      <c r="A4" s="10">
        <v>6</v>
      </c>
      <c r="B4" s="23">
        <v>0.714856954451719</v>
      </c>
      <c r="C4" s="24">
        <v>1.08849278270213</v>
      </c>
      <c r="D4" s="23">
        <v>1.58414924441527</v>
      </c>
      <c r="E4" s="20">
        <v>0.74</v>
      </c>
      <c r="F4" s="23">
        <v>0.910035165905718</v>
      </c>
      <c r="G4" s="23">
        <v>0.881</v>
      </c>
      <c r="H4" s="23">
        <v>1.257</v>
      </c>
      <c r="I4" s="23">
        <v>1.17</v>
      </c>
      <c r="J4" s="23">
        <v>3.09</v>
      </c>
      <c r="K4" s="20">
        <f>AVERAGE(B4:J4)</f>
        <v>1.27061490527498</v>
      </c>
      <c r="L4" s="20">
        <f t="shared" si="0"/>
        <v>0.714856954451719</v>
      </c>
      <c r="M4" s="20">
        <f t="shared" si="1"/>
        <v>3.09</v>
      </c>
      <c r="N4" s="20">
        <f t="shared" ref="N4" si="3">M4-L4</f>
        <v>2.37514304554828</v>
      </c>
    </row>
    <row r="5" ht="15.95" customHeight="1" spans="1:14">
      <c r="A5" s="10">
        <v>7</v>
      </c>
      <c r="B5" s="23">
        <v>0.446126418921517</v>
      </c>
      <c r="C5" s="24">
        <v>1.43820512145383</v>
      </c>
      <c r="D5" s="23">
        <v>1.45852419927116</v>
      </c>
      <c r="E5" s="20">
        <v>2.72</v>
      </c>
      <c r="F5" s="23">
        <v>0.874250792213008</v>
      </c>
      <c r="G5" s="23">
        <v>1.051</v>
      </c>
      <c r="H5" s="23">
        <v>1.197</v>
      </c>
      <c r="I5" s="23">
        <v>1.18</v>
      </c>
      <c r="J5" s="23">
        <v>2.666</v>
      </c>
      <c r="K5" s="20">
        <f>AVERAGE(B5:J5)</f>
        <v>1.44790072576217</v>
      </c>
      <c r="L5" s="20">
        <f t="shared" si="0"/>
        <v>0.446126418921517</v>
      </c>
      <c r="M5" s="20">
        <f t="shared" si="1"/>
        <v>2.72</v>
      </c>
      <c r="N5" s="20">
        <f t="shared" ref="N5" si="4">M5-L5</f>
        <v>2.27387358107848</v>
      </c>
    </row>
    <row r="6" ht="15.95" customHeight="1" spans="1:14">
      <c r="A6" s="10">
        <v>8</v>
      </c>
      <c r="B6" s="23">
        <v>0.516829169007407</v>
      </c>
      <c r="C6" s="24">
        <v>1.36486406151462</v>
      </c>
      <c r="D6" s="23">
        <v>0.775355948115973</v>
      </c>
      <c r="E6" s="25">
        <v>0.78</v>
      </c>
      <c r="F6" s="23">
        <v>0.827190656244912</v>
      </c>
      <c r="G6" s="23">
        <v>1.057</v>
      </c>
      <c r="H6" s="23">
        <v>1.452</v>
      </c>
      <c r="I6" s="23">
        <v>1.2</v>
      </c>
      <c r="J6" s="23">
        <v>2.748</v>
      </c>
      <c r="K6" s="20">
        <f>AVERAGE(B6:J6)</f>
        <v>1.19124887054255</v>
      </c>
      <c r="L6" s="20">
        <f t="shared" si="0"/>
        <v>0.516829169007407</v>
      </c>
      <c r="M6" s="20">
        <f t="shared" si="1"/>
        <v>2.748</v>
      </c>
      <c r="N6" s="20">
        <f t="shared" ref="N6" si="5">M6-L6</f>
        <v>2.23117083099259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0.575303987645556</v>
      </c>
      <c r="C24" s="20">
        <f t="shared" ref="C24:N24" si="22">AVERAGE(C3:C23)</f>
        <v>1.39778739003188</v>
      </c>
      <c r="D24" s="20">
        <f t="shared" si="22"/>
        <v>1.25188947686205</v>
      </c>
      <c r="E24" s="20">
        <f t="shared" si="22"/>
        <v>1.5275</v>
      </c>
      <c r="F24" s="20">
        <f t="shared" si="22"/>
        <v>0.700442892886818</v>
      </c>
      <c r="G24" s="20">
        <f t="shared" si="22"/>
        <v>0.9575</v>
      </c>
      <c r="H24" s="20">
        <f t="shared" si="22"/>
        <v>1.4525</v>
      </c>
      <c r="I24" s="20">
        <f t="shared" si="22"/>
        <v>1.18333333333333</v>
      </c>
      <c r="J24" s="20">
        <f t="shared" si="22"/>
        <v>2.83466666666667</v>
      </c>
      <c r="K24" s="20">
        <f t="shared" si="22"/>
        <v>1.27450592809092</v>
      </c>
      <c r="L24" s="20">
        <f t="shared" si="22"/>
        <v>0.0889574999792513</v>
      </c>
      <c r="M24" s="20">
        <f t="shared" si="22"/>
        <v>0.498190476190476</v>
      </c>
      <c r="N24" s="20">
        <f t="shared" si="22"/>
        <v>0.409232976211225</v>
      </c>
    </row>
  </sheetData>
  <pageMargins left="0.787" right="0.787" top="0.984" bottom="0.984" header="0.512" footer="0.512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5"/>
  <dimension ref="A1:N26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2" width="9.75" customWidth="1"/>
    <col min="3" max="3" width="11.5" customWidth="1"/>
    <col min="4" max="7" width="9.75" customWidth="1"/>
    <col min="8" max="8" width="10.5" customWidth="1"/>
    <col min="9" max="9" width="9.75" customWidth="1"/>
    <col min="10" max="10" width="10.5" customWidth="1"/>
    <col min="11" max="12" width="9.75" customWidth="1"/>
    <col min="13" max="13" width="11" customWidth="1"/>
    <col min="14" max="14" width="11.3796296296296" customWidth="1"/>
  </cols>
  <sheetData>
    <row r="1" ht="22.8" spans="2:5">
      <c r="B1" s="3"/>
      <c r="E1" s="4" t="s">
        <v>26</v>
      </c>
    </row>
    <row r="2" ht="15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0.614662618888278</v>
      </c>
      <c r="C3" s="24">
        <v>1.23274968800301</v>
      </c>
      <c r="D3" s="23">
        <v>0.981271882753908</v>
      </c>
      <c r="E3" s="20">
        <v>1.22</v>
      </c>
      <c r="F3" s="23">
        <v>0.233754090696593</v>
      </c>
      <c r="G3" s="23">
        <v>1.341</v>
      </c>
      <c r="H3" s="23">
        <v>1.245</v>
      </c>
      <c r="I3" s="23"/>
      <c r="J3" s="23"/>
      <c r="K3" s="20">
        <f>AVERAGE(B3:J3)</f>
        <v>0.981205468620255</v>
      </c>
      <c r="L3" s="20">
        <f t="shared" ref="L3:L23" si="0">MIN(B3:J3)</f>
        <v>0.233754090696593</v>
      </c>
      <c r="M3" s="20">
        <f t="shared" ref="M3:M23" si="1">MAX(B3:J3)</f>
        <v>1.341</v>
      </c>
      <c r="N3" s="20">
        <f t="shared" ref="N3" si="2">M3-L3</f>
        <v>1.10724590930341</v>
      </c>
    </row>
    <row r="4" ht="15.95" customHeight="1" spans="1:14">
      <c r="A4" s="10">
        <v>6</v>
      </c>
      <c r="B4" s="23">
        <v>0.613324102542641</v>
      </c>
      <c r="C4" s="24">
        <v>1.37965925464244</v>
      </c>
      <c r="D4" s="23">
        <v>0.771034245089792</v>
      </c>
      <c r="E4" s="20">
        <v>3.32</v>
      </c>
      <c r="F4" s="23">
        <v>0.758461598704719</v>
      </c>
      <c r="G4" s="23">
        <v>2.398</v>
      </c>
      <c r="H4" s="23">
        <v>0.919</v>
      </c>
      <c r="I4" s="23">
        <v>0.58</v>
      </c>
      <c r="J4" s="23">
        <v>1.78</v>
      </c>
      <c r="K4" s="20">
        <f>AVERAGE(B4:J4)</f>
        <v>1.39105324455329</v>
      </c>
      <c r="L4" s="20">
        <f t="shared" si="0"/>
        <v>0.58</v>
      </c>
      <c r="M4" s="20">
        <f t="shared" si="1"/>
        <v>3.32</v>
      </c>
      <c r="N4" s="20">
        <f t="shared" ref="N4" si="3">M4-L4</f>
        <v>2.74</v>
      </c>
    </row>
    <row r="5" ht="15.95" customHeight="1" spans="1:14">
      <c r="A5" s="10">
        <v>7</v>
      </c>
      <c r="B5" s="28">
        <v>0.752745329976881</v>
      </c>
      <c r="C5" s="24">
        <v>1.61611944414057</v>
      </c>
      <c r="D5" s="23">
        <v>1.72247975312745</v>
      </c>
      <c r="E5" s="20">
        <v>3.49</v>
      </c>
      <c r="F5" s="23">
        <v>0.445088451473461</v>
      </c>
      <c r="G5" s="23">
        <v>0.962</v>
      </c>
      <c r="H5" s="23">
        <v>0.686</v>
      </c>
      <c r="I5" s="23">
        <v>0.54</v>
      </c>
      <c r="J5" s="23">
        <v>2.837</v>
      </c>
      <c r="K5" s="20">
        <f>AVERAGE(B5:J5)</f>
        <v>1.4501592198576</v>
      </c>
      <c r="L5" s="20">
        <f t="shared" si="0"/>
        <v>0.445088451473461</v>
      </c>
      <c r="M5" s="20">
        <f t="shared" si="1"/>
        <v>3.49</v>
      </c>
      <c r="N5" s="20">
        <f t="shared" ref="N5" si="4">M5-L5</f>
        <v>3.04491154852654</v>
      </c>
    </row>
    <row r="6" ht="15.95" customHeight="1" spans="1:14">
      <c r="A6" s="10">
        <v>8</v>
      </c>
      <c r="B6" s="28">
        <v>1.14816426087973</v>
      </c>
      <c r="C6" s="24">
        <v>1.17814166712783</v>
      </c>
      <c r="D6" s="23">
        <v>0.846026298530776</v>
      </c>
      <c r="E6" s="25">
        <v>3.71</v>
      </c>
      <c r="F6" s="23">
        <v>0.434642362023838</v>
      </c>
      <c r="G6" s="23">
        <v>1.163</v>
      </c>
      <c r="H6" s="23">
        <v>0.42</v>
      </c>
      <c r="I6" s="23">
        <v>0.81</v>
      </c>
      <c r="J6" s="23">
        <v>1.787</v>
      </c>
      <c r="K6" s="20">
        <f>AVERAGE(B6:J6)</f>
        <v>1.27744162095135</v>
      </c>
      <c r="L6" s="20">
        <f t="shared" si="0"/>
        <v>0.42</v>
      </c>
      <c r="M6" s="20">
        <f t="shared" si="1"/>
        <v>3.71</v>
      </c>
      <c r="N6" s="20">
        <f t="shared" ref="N6" si="5">M6-L6</f>
        <v>3.29</v>
      </c>
    </row>
    <row r="7" ht="15.95" customHeight="1" spans="1:14">
      <c r="A7" s="10">
        <v>9</v>
      </c>
      <c r="B7" s="28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8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8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8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8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s="1" customFormat="1" ht="15.95" customHeight="1" spans="1:14">
      <c r="A21" s="10">
        <v>11</v>
      </c>
      <c r="B21" s="28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0.782224078071883</v>
      </c>
      <c r="C24" s="20">
        <f t="shared" ref="C24:N24" si="22">AVERAGE(C3:C23)</f>
        <v>1.35166751347846</v>
      </c>
      <c r="D24" s="20">
        <f t="shared" si="22"/>
        <v>1.08020304487548</v>
      </c>
      <c r="E24" s="20">
        <f t="shared" si="22"/>
        <v>2.935</v>
      </c>
      <c r="F24" s="20">
        <f t="shared" si="22"/>
        <v>0.467986625724653</v>
      </c>
      <c r="G24" s="20">
        <f t="shared" si="22"/>
        <v>1.466</v>
      </c>
      <c r="H24" s="20">
        <f t="shared" si="22"/>
        <v>0.8175</v>
      </c>
      <c r="I24" s="20">
        <f t="shared" si="22"/>
        <v>0.643333333333333</v>
      </c>
      <c r="J24" s="20">
        <f t="shared" si="22"/>
        <v>2.13466666666667</v>
      </c>
      <c r="K24" s="20">
        <f t="shared" si="22"/>
        <v>1.27496488849562</v>
      </c>
      <c r="L24" s="20">
        <f t="shared" si="22"/>
        <v>0.0799448829604787</v>
      </c>
      <c r="M24" s="20">
        <f t="shared" si="22"/>
        <v>0.564809523809524</v>
      </c>
      <c r="N24" s="20">
        <f t="shared" si="22"/>
        <v>0.484864640849045</v>
      </c>
    </row>
    <row r="26" spans="6:6">
      <c r="F26" s="18"/>
    </row>
  </sheetData>
  <pageMargins left="0.787" right="0.787" top="0.984" bottom="0.984" header="0.512" footer="0.512"/>
  <pageSetup paperSize="9" orientation="portrait" verticalDpi="300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7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14">
      <c r="B1" s="3"/>
      <c r="E1" s="4" t="s">
        <v>27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0.631169456970242</v>
      </c>
      <c r="C3" s="24">
        <v>0.406300656838371</v>
      </c>
      <c r="D3" s="23">
        <v>0.608892445106523</v>
      </c>
      <c r="E3" s="20">
        <v>0.63</v>
      </c>
      <c r="F3" s="23">
        <v>0.333837800628226</v>
      </c>
      <c r="G3" s="23">
        <v>0.894</v>
      </c>
      <c r="H3" s="23">
        <v>0.768</v>
      </c>
      <c r="I3" s="23"/>
      <c r="J3" s="23"/>
      <c r="K3" s="20">
        <f>AVERAGE(B3:J3)</f>
        <v>0.610314337077623</v>
      </c>
      <c r="L3" s="20">
        <f t="shared" ref="L3:L23" si="0">MIN(B3:J3)</f>
        <v>0.333837800628226</v>
      </c>
      <c r="M3" s="20">
        <f t="shared" ref="M3:M23" si="1">MAX(B3:J3)</f>
        <v>0.894</v>
      </c>
      <c r="N3" s="20">
        <f t="shared" ref="N3" si="2">M3-L3</f>
        <v>0.560162199371774</v>
      </c>
    </row>
    <row r="4" ht="15.95" customHeight="1" spans="1:14">
      <c r="A4" s="10">
        <v>6</v>
      </c>
      <c r="B4" s="23">
        <v>0.465040832377703</v>
      </c>
      <c r="C4" s="24">
        <v>0.569795781407923</v>
      </c>
      <c r="D4" s="23">
        <v>0.662749779400036</v>
      </c>
      <c r="E4" s="20">
        <v>0.6</v>
      </c>
      <c r="F4" s="23">
        <v>0.395025004075323</v>
      </c>
      <c r="G4" s="23">
        <v>1.039</v>
      </c>
      <c r="H4" s="23">
        <v>0.784</v>
      </c>
      <c r="I4" s="23">
        <v>0.55</v>
      </c>
      <c r="J4" s="23">
        <v>1.013</v>
      </c>
      <c r="K4" s="20">
        <f>AVERAGE(B4:J4)</f>
        <v>0.675401266362332</v>
      </c>
      <c r="L4" s="20">
        <f t="shared" si="0"/>
        <v>0.395025004075323</v>
      </c>
      <c r="M4" s="20">
        <f t="shared" si="1"/>
        <v>1.039</v>
      </c>
      <c r="N4" s="20">
        <f t="shared" ref="N4" si="3">M4-L4</f>
        <v>0.643974995924677</v>
      </c>
    </row>
    <row r="5" ht="15.95" customHeight="1" spans="1:14">
      <c r="A5" s="10">
        <v>7</v>
      </c>
      <c r="B5" s="23">
        <v>0.632897692758921</v>
      </c>
      <c r="C5" s="24">
        <v>0.479514332834011</v>
      </c>
      <c r="D5" s="23">
        <v>0.4365338409773</v>
      </c>
      <c r="E5" s="20">
        <v>0.82</v>
      </c>
      <c r="F5" s="23">
        <v>0.383614716911559</v>
      </c>
      <c r="G5" s="23">
        <v>0.807</v>
      </c>
      <c r="H5" s="23">
        <v>0.554</v>
      </c>
      <c r="I5" s="23">
        <v>0.58</v>
      </c>
      <c r="J5" s="23">
        <v>0.593</v>
      </c>
      <c r="K5" s="20">
        <f>AVERAGE(B5:J5)</f>
        <v>0.587395620386866</v>
      </c>
      <c r="L5" s="20">
        <f t="shared" si="0"/>
        <v>0.383614716911559</v>
      </c>
      <c r="M5" s="20">
        <f t="shared" si="1"/>
        <v>0.82</v>
      </c>
      <c r="N5" s="20">
        <f t="shared" ref="N5" si="4">M5-L5</f>
        <v>0.436385283088441</v>
      </c>
    </row>
    <row r="6" ht="15.95" customHeight="1" spans="1:14">
      <c r="A6" s="10">
        <v>8</v>
      </c>
      <c r="B6" s="23">
        <v>0.605296962882095</v>
      </c>
      <c r="C6" s="24">
        <v>0.960828117247597</v>
      </c>
      <c r="D6" s="23">
        <v>0.4365338409773</v>
      </c>
      <c r="E6" s="25">
        <v>0.58</v>
      </c>
      <c r="F6" s="23">
        <v>0.241952166461174</v>
      </c>
      <c r="G6" s="23">
        <v>0.979</v>
      </c>
      <c r="H6" s="23">
        <v>0.794</v>
      </c>
      <c r="I6" s="23">
        <v>0.56</v>
      </c>
      <c r="J6" s="23">
        <v>0.795</v>
      </c>
      <c r="K6" s="20">
        <f>AVERAGE(B6:J6)</f>
        <v>0.661401231952019</v>
      </c>
      <c r="L6" s="20">
        <f t="shared" si="0"/>
        <v>0.241952166461174</v>
      </c>
      <c r="M6" s="20">
        <f t="shared" si="1"/>
        <v>0.979</v>
      </c>
      <c r="N6" s="20">
        <f t="shared" ref="N6" si="5">M6-L6</f>
        <v>0.737047833538826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0.58360123624724</v>
      </c>
      <c r="C24" s="20">
        <f t="shared" ref="C24:N24" si="22">AVERAGE(C3:C23)</f>
        <v>0.604109722081975</v>
      </c>
      <c r="D24" s="20">
        <f t="shared" si="22"/>
        <v>0.53617747661529</v>
      </c>
      <c r="E24" s="20">
        <f t="shared" si="22"/>
        <v>0.6575</v>
      </c>
      <c r="F24" s="20">
        <f t="shared" si="22"/>
        <v>0.33860742201907</v>
      </c>
      <c r="G24" s="20">
        <f t="shared" si="22"/>
        <v>0.92975</v>
      </c>
      <c r="H24" s="20">
        <f t="shared" si="22"/>
        <v>0.725</v>
      </c>
      <c r="I24" s="20">
        <f t="shared" si="22"/>
        <v>0.563333333333333</v>
      </c>
      <c r="J24" s="20">
        <f t="shared" si="22"/>
        <v>0.800333333333333</v>
      </c>
      <c r="K24" s="20">
        <f t="shared" si="22"/>
        <v>0.63362811394471</v>
      </c>
      <c r="L24" s="20">
        <f t="shared" si="22"/>
        <v>0.0644966518131563</v>
      </c>
      <c r="M24" s="20">
        <f t="shared" si="22"/>
        <v>0.177714285714286</v>
      </c>
      <c r="N24" s="20">
        <f t="shared" si="22"/>
        <v>0.113217633901129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5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14">
      <c r="B1" s="3"/>
      <c r="E1" s="4" t="s">
        <v>28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0.427078645202858</v>
      </c>
      <c r="C3" s="24">
        <v>1.20249211012875</v>
      </c>
      <c r="D3" s="23">
        <v>0.763655436540792</v>
      </c>
      <c r="E3" s="20">
        <v>0.6</v>
      </c>
      <c r="F3" s="23">
        <v>0.315276583548293</v>
      </c>
      <c r="G3" s="23">
        <v>0.732</v>
      </c>
      <c r="H3" s="23">
        <v>0.609</v>
      </c>
      <c r="I3" s="23"/>
      <c r="J3" s="23"/>
      <c r="K3" s="20">
        <f>AVERAGE(B3:J3)</f>
        <v>0.664214682202956</v>
      </c>
      <c r="L3" s="20">
        <f t="shared" ref="L3:L23" si="0">MIN(B3:J3)</f>
        <v>0.315276583548293</v>
      </c>
      <c r="M3" s="20">
        <f t="shared" ref="M3:M23" si="1">MAX(B3:J3)</f>
        <v>1.20249211012875</v>
      </c>
      <c r="N3" s="20">
        <f t="shared" ref="N3" si="2">M3-L3</f>
        <v>0.887215526580459</v>
      </c>
    </row>
    <row r="4" ht="15.95" customHeight="1" spans="1:14">
      <c r="A4" s="10">
        <v>6</v>
      </c>
      <c r="B4" s="23">
        <v>0.493375146240153</v>
      </c>
      <c r="C4" s="24">
        <v>1.18225297795477</v>
      </c>
      <c r="D4" s="23">
        <v>0.523637217801672</v>
      </c>
      <c r="E4" s="20">
        <v>0.67</v>
      </c>
      <c r="F4" s="23">
        <v>0.434838807639251</v>
      </c>
      <c r="G4" s="23">
        <v>0.767</v>
      </c>
      <c r="H4" s="23">
        <v>0.468</v>
      </c>
      <c r="I4" s="23">
        <v>0.68</v>
      </c>
      <c r="J4" s="23">
        <v>1.549</v>
      </c>
      <c r="K4" s="20">
        <f>AVERAGE(B4:J4)</f>
        <v>0.75201157218176</v>
      </c>
      <c r="L4" s="20">
        <f t="shared" si="0"/>
        <v>0.434838807639251</v>
      </c>
      <c r="M4" s="20">
        <f t="shared" si="1"/>
        <v>1.549</v>
      </c>
      <c r="N4" s="20">
        <f t="shared" ref="N4" si="3">M4-L4</f>
        <v>1.11416119236075</v>
      </c>
    </row>
    <row r="5" ht="15.95" customHeight="1" spans="1:14">
      <c r="A5" s="10">
        <v>7</v>
      </c>
      <c r="B5" s="23">
        <v>0.594045301648536</v>
      </c>
      <c r="C5" s="24">
        <v>1.05732151409359</v>
      </c>
      <c r="D5" s="23">
        <v>0.645862679832997</v>
      </c>
      <c r="E5" s="20">
        <v>0.64</v>
      </c>
      <c r="F5" s="23">
        <v>0.344538024235449</v>
      </c>
      <c r="G5" s="23">
        <v>0.739</v>
      </c>
      <c r="H5" s="23">
        <v>0.458</v>
      </c>
      <c r="I5" s="23">
        <v>0.51</v>
      </c>
      <c r="J5" s="23">
        <v>0.913</v>
      </c>
      <c r="K5" s="20">
        <f>AVERAGE(B5:J5)</f>
        <v>0.655751946645619</v>
      </c>
      <c r="L5" s="20">
        <f t="shared" si="0"/>
        <v>0.344538024235449</v>
      </c>
      <c r="M5" s="20">
        <f t="shared" si="1"/>
        <v>1.05732151409359</v>
      </c>
      <c r="N5" s="20">
        <f t="shared" ref="N5" si="4">M5-L5</f>
        <v>0.712783489858137</v>
      </c>
    </row>
    <row r="6" ht="15.95" customHeight="1" spans="1:14">
      <c r="A6" s="10">
        <v>8</v>
      </c>
      <c r="B6" s="23">
        <v>0.465320947130595</v>
      </c>
      <c r="C6" s="24">
        <v>1.28214795140945</v>
      </c>
      <c r="D6" s="23">
        <v>0.514145333272366</v>
      </c>
      <c r="E6" s="25">
        <v>0.85</v>
      </c>
      <c r="F6" s="23">
        <v>0.285363005373381</v>
      </c>
      <c r="G6" s="23">
        <v>1.158</v>
      </c>
      <c r="H6" s="23">
        <v>0.521</v>
      </c>
      <c r="I6" s="23">
        <v>0.81</v>
      </c>
      <c r="J6" s="23">
        <v>0.811</v>
      </c>
      <c r="K6" s="20">
        <f>AVERAGE(B6:J6)</f>
        <v>0.744108581909533</v>
      </c>
      <c r="L6" s="20">
        <f t="shared" si="0"/>
        <v>0.285363005373381</v>
      </c>
      <c r="M6" s="20">
        <f t="shared" si="1"/>
        <v>1.28214795140945</v>
      </c>
      <c r="N6" s="20">
        <f t="shared" ref="N6" si="5">M6-L6</f>
        <v>0.996784946036069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0.494955010055536</v>
      </c>
      <c r="C24" s="20">
        <f t="shared" ref="C24:N24" si="22">AVERAGE(C3:C23)</f>
        <v>1.18105363839664</v>
      </c>
      <c r="D24" s="20">
        <f t="shared" si="22"/>
        <v>0.611825166861957</v>
      </c>
      <c r="E24" s="20">
        <f t="shared" si="22"/>
        <v>0.69</v>
      </c>
      <c r="F24" s="20">
        <f t="shared" si="22"/>
        <v>0.345004105199094</v>
      </c>
      <c r="G24" s="20">
        <f t="shared" si="22"/>
        <v>0.849</v>
      </c>
      <c r="H24" s="20">
        <f t="shared" si="22"/>
        <v>0.514</v>
      </c>
      <c r="I24" s="20">
        <f t="shared" si="22"/>
        <v>0.666666666666667</v>
      </c>
      <c r="J24" s="20">
        <f t="shared" si="22"/>
        <v>1.091</v>
      </c>
      <c r="K24" s="20">
        <f t="shared" si="22"/>
        <v>0.704021695734967</v>
      </c>
      <c r="L24" s="20">
        <f t="shared" si="22"/>
        <v>0.0657150676569702</v>
      </c>
      <c r="M24" s="20">
        <f t="shared" si="22"/>
        <v>0.242426741696752</v>
      </c>
      <c r="N24" s="20">
        <f t="shared" si="22"/>
        <v>0.176711674039782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6"/>
  <dimension ref="A1:N24"/>
  <sheetViews>
    <sheetView zoomScale="70" zoomScaleNormal="70" workbookViewId="0">
      <selection activeCell="Q37" sqref="Q37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style="2" customWidth="1"/>
    <col min="11" max="14" width="9.75" customWidth="1"/>
  </cols>
  <sheetData>
    <row r="1" ht="22.8" spans="2:14">
      <c r="B1" s="3"/>
      <c r="E1" s="4" t="s">
        <v>29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0.334666492459793</v>
      </c>
      <c r="C3" s="24">
        <v>0.530099350739613</v>
      </c>
      <c r="D3" s="23">
        <v>0.389644611596821</v>
      </c>
      <c r="E3" s="20">
        <v>0.61</v>
      </c>
      <c r="F3" s="23">
        <v>0.682941909120454</v>
      </c>
      <c r="G3" s="23">
        <v>0.748</v>
      </c>
      <c r="H3" s="23">
        <v>0.726</v>
      </c>
      <c r="I3" s="23"/>
      <c r="J3" s="23"/>
      <c r="K3" s="20">
        <f>AVERAGE(B3:J3)</f>
        <v>0.574478909130954</v>
      </c>
      <c r="L3" s="20">
        <f t="shared" ref="L3:L23" si="0">MIN(B3:J3)</f>
        <v>0.334666492459793</v>
      </c>
      <c r="M3" s="20">
        <f t="shared" ref="M3:M23" si="1">MAX(B3:J3)</f>
        <v>0.748</v>
      </c>
      <c r="N3" s="20">
        <f t="shared" ref="N3" si="2">M3-L3</f>
        <v>0.413333507540207</v>
      </c>
    </row>
    <row r="4" ht="15.95" customHeight="1" spans="1:14">
      <c r="A4" s="10">
        <v>6</v>
      </c>
      <c r="B4" s="23">
        <v>0.36292544142435</v>
      </c>
      <c r="C4" s="24">
        <v>0.695403901638007</v>
      </c>
      <c r="D4" s="23">
        <v>0.481025021215338</v>
      </c>
      <c r="E4" s="20">
        <v>0.64</v>
      </c>
      <c r="F4" s="23">
        <v>0.396920194039303</v>
      </c>
      <c r="G4" s="23">
        <v>1.267</v>
      </c>
      <c r="H4" s="23">
        <v>0.632</v>
      </c>
      <c r="I4" s="23">
        <v>0.37</v>
      </c>
      <c r="J4" s="23">
        <v>1.079</v>
      </c>
      <c r="K4" s="20">
        <f>AVERAGE(B4:J4)</f>
        <v>0.658252728701889</v>
      </c>
      <c r="L4" s="20">
        <f t="shared" si="0"/>
        <v>0.36292544142435</v>
      </c>
      <c r="M4" s="20">
        <f t="shared" si="1"/>
        <v>1.267</v>
      </c>
      <c r="N4" s="20">
        <f t="shared" ref="N4" si="3">M4-L4</f>
        <v>0.90407455857565</v>
      </c>
    </row>
    <row r="5" ht="15.95" customHeight="1" spans="1:14">
      <c r="A5" s="10">
        <v>7</v>
      </c>
      <c r="B5" s="23">
        <v>0.32788801069005</v>
      </c>
      <c r="C5" s="24">
        <v>0.705052697265693</v>
      </c>
      <c r="D5" s="23">
        <v>0.479444793543548</v>
      </c>
      <c r="E5" s="20">
        <v>0.64</v>
      </c>
      <c r="F5" s="23">
        <v>0.409334469833182</v>
      </c>
      <c r="G5" s="23">
        <v>0.718</v>
      </c>
      <c r="H5" s="23">
        <v>0.601</v>
      </c>
      <c r="I5" s="23">
        <v>0.44</v>
      </c>
      <c r="J5" s="23">
        <v>0.68</v>
      </c>
      <c r="K5" s="20">
        <f>AVERAGE(B5:J5)</f>
        <v>0.555635552370275</v>
      </c>
      <c r="L5" s="20">
        <f t="shared" si="0"/>
        <v>0.32788801069005</v>
      </c>
      <c r="M5" s="20">
        <f t="shared" si="1"/>
        <v>0.718</v>
      </c>
      <c r="N5" s="20">
        <f t="shared" ref="N5" si="4">M5-L5</f>
        <v>0.39011198930995</v>
      </c>
    </row>
    <row r="6" ht="15.95" customHeight="1" spans="1:14">
      <c r="A6" s="10">
        <v>8</v>
      </c>
      <c r="B6" s="23">
        <v>0.347341126596828</v>
      </c>
      <c r="C6" s="24">
        <v>0.849206592766136</v>
      </c>
      <c r="D6" s="23">
        <v>0.44982065878808</v>
      </c>
      <c r="E6" s="25">
        <v>0.57</v>
      </c>
      <c r="F6" s="23">
        <v>0.725244581555828</v>
      </c>
      <c r="G6" s="23">
        <v>1.714</v>
      </c>
      <c r="H6" s="23">
        <v>0.549</v>
      </c>
      <c r="I6" s="23">
        <v>0.57</v>
      </c>
      <c r="J6" s="23">
        <v>0.84</v>
      </c>
      <c r="K6" s="20">
        <f>AVERAGE(B6:J6)</f>
        <v>0.734956995522986</v>
      </c>
      <c r="L6" s="20">
        <f t="shared" si="0"/>
        <v>0.347341126596828</v>
      </c>
      <c r="M6" s="20">
        <f t="shared" si="1"/>
        <v>1.714</v>
      </c>
      <c r="N6" s="20">
        <f t="shared" ref="N6" si="5">M6-L6</f>
        <v>1.36665887340317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8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8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8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8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9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9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0.343205267792755</v>
      </c>
      <c r="C24" s="20">
        <f t="shared" ref="C24:N24" si="22">AVERAGE(C3:C23)</f>
        <v>0.694940635602362</v>
      </c>
      <c r="D24" s="20">
        <f t="shared" si="22"/>
        <v>0.449983771285947</v>
      </c>
      <c r="E24" s="20">
        <f t="shared" si="22"/>
        <v>0.615</v>
      </c>
      <c r="F24" s="20">
        <f t="shared" si="22"/>
        <v>0.553610288637192</v>
      </c>
      <c r="G24" s="20">
        <f t="shared" si="22"/>
        <v>1.11175</v>
      </c>
      <c r="H24" s="20">
        <f t="shared" si="22"/>
        <v>0.627</v>
      </c>
      <c r="I24" s="20">
        <f t="shared" si="22"/>
        <v>0.46</v>
      </c>
      <c r="J24" s="20">
        <f t="shared" si="22"/>
        <v>0.866333333333333</v>
      </c>
      <c r="K24" s="20">
        <f t="shared" si="22"/>
        <v>0.630831046431526</v>
      </c>
      <c r="L24" s="20">
        <f t="shared" si="22"/>
        <v>0.0653724319605248</v>
      </c>
      <c r="M24" s="20">
        <f t="shared" si="22"/>
        <v>0.211761904761905</v>
      </c>
      <c r="N24" s="20">
        <f t="shared" si="22"/>
        <v>0.14638947280138</v>
      </c>
    </row>
  </sheetData>
  <pageMargins left="0.787" right="0.787" top="0.984" bottom="0.984" header="0.512" footer="0.512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F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240">
      <c r="B1" s="3"/>
      <c r="C1" s="3"/>
      <c r="D1" s="3"/>
      <c r="E1" s="4" t="s">
        <v>30</v>
      </c>
      <c r="F1" s="3"/>
      <c r="G1" s="3"/>
      <c r="H1" s="3"/>
      <c r="I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0.878106422338967</v>
      </c>
      <c r="C3" s="24">
        <v>0.505756645154779</v>
      </c>
      <c r="D3" s="23">
        <v>0.557527770454202</v>
      </c>
      <c r="E3" s="20">
        <v>0.99</v>
      </c>
      <c r="F3" s="23">
        <v>0.659775186874686</v>
      </c>
      <c r="G3" s="23">
        <v>0.767</v>
      </c>
      <c r="H3" s="23">
        <v>0.685</v>
      </c>
      <c r="I3" s="23"/>
      <c r="J3" s="23"/>
      <c r="K3" s="20">
        <f>AVERAGE(B3:J3)</f>
        <v>0.720452289260377</v>
      </c>
      <c r="L3" s="20">
        <f t="shared" ref="L3:L23" si="0">MIN(B3:J3)</f>
        <v>0.505756645154779</v>
      </c>
      <c r="M3" s="20">
        <f t="shared" ref="M3:M23" si="1">MAX(B3:J3)</f>
        <v>0.99</v>
      </c>
      <c r="N3" s="20">
        <f t="shared" ref="N3" si="2">M3-L3</f>
        <v>0.484243354845221</v>
      </c>
    </row>
    <row r="4" ht="15.95" customHeight="1" spans="1:14">
      <c r="A4" s="10">
        <v>6</v>
      </c>
      <c r="B4" s="23">
        <v>0.573790316609842</v>
      </c>
      <c r="C4" s="24">
        <v>0.925707230618966</v>
      </c>
      <c r="D4" s="23">
        <v>0.543417723051403</v>
      </c>
      <c r="E4" s="20">
        <v>0.66</v>
      </c>
      <c r="F4" s="23">
        <v>0.623679334680252</v>
      </c>
      <c r="G4" s="23">
        <v>0.821</v>
      </c>
      <c r="H4" s="23">
        <v>0.672</v>
      </c>
      <c r="I4" s="23">
        <v>0.6</v>
      </c>
      <c r="J4" s="23">
        <v>1.175</v>
      </c>
      <c r="K4" s="20">
        <f>AVERAGE(B4:J4)</f>
        <v>0.732732733884496</v>
      </c>
      <c r="L4" s="20">
        <f t="shared" si="0"/>
        <v>0.543417723051403</v>
      </c>
      <c r="M4" s="20">
        <f t="shared" si="1"/>
        <v>1.175</v>
      </c>
      <c r="N4" s="20">
        <f t="shared" ref="N4" si="3">M4-L4</f>
        <v>0.631582276948597</v>
      </c>
    </row>
    <row r="5" ht="15.95" customHeight="1" spans="1:14">
      <c r="A5" s="10">
        <v>7</v>
      </c>
      <c r="B5" s="23">
        <v>0.659876529021559</v>
      </c>
      <c r="C5" s="24">
        <v>0.960446464566584</v>
      </c>
      <c r="D5" s="23">
        <v>0.52783535388533</v>
      </c>
      <c r="E5" s="20">
        <v>0.8</v>
      </c>
      <c r="F5" s="23">
        <v>0.537851929180022</v>
      </c>
      <c r="G5" s="23">
        <v>0.759</v>
      </c>
      <c r="H5" s="23">
        <v>0.883</v>
      </c>
      <c r="I5" s="23">
        <v>0.46</v>
      </c>
      <c r="J5" s="23">
        <v>0.946</v>
      </c>
      <c r="K5" s="20">
        <f>AVERAGE(B5:J5)</f>
        <v>0.726001141850388</v>
      </c>
      <c r="L5" s="20">
        <f t="shared" si="0"/>
        <v>0.46</v>
      </c>
      <c r="M5" s="20">
        <f t="shared" si="1"/>
        <v>0.960446464566584</v>
      </c>
      <c r="N5" s="20">
        <f t="shared" ref="N5" si="4">M5-L5</f>
        <v>0.500446464566584</v>
      </c>
    </row>
    <row r="6" ht="15.95" customHeight="1" spans="1:14">
      <c r="A6" s="10">
        <v>8</v>
      </c>
      <c r="B6" s="23">
        <v>0.619853075177669</v>
      </c>
      <c r="C6" s="24">
        <v>1.12821548422546</v>
      </c>
      <c r="D6" s="23">
        <v>0.492256685118359</v>
      </c>
      <c r="E6" s="25">
        <v>0.8</v>
      </c>
      <c r="F6" s="23">
        <v>0.842291311082975</v>
      </c>
      <c r="G6" s="23">
        <v>0.838</v>
      </c>
      <c r="H6" s="23">
        <v>0.821</v>
      </c>
      <c r="I6" s="23">
        <v>0.56</v>
      </c>
      <c r="J6" s="23">
        <v>1.075</v>
      </c>
      <c r="K6" s="20">
        <f>AVERAGE(B6:J6)</f>
        <v>0.797401839511607</v>
      </c>
      <c r="L6" s="20">
        <f t="shared" si="0"/>
        <v>0.492256685118359</v>
      </c>
      <c r="M6" s="20">
        <f t="shared" si="1"/>
        <v>1.12821548422546</v>
      </c>
      <c r="N6" s="20">
        <f t="shared" ref="N6" si="5">M6-L6</f>
        <v>0.635958799107106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0.682906585787009</v>
      </c>
      <c r="C24" s="20">
        <f t="shared" ref="C24:N24" si="22">AVERAGE(C3:C23)</f>
        <v>0.880031456141448</v>
      </c>
      <c r="D24" s="20">
        <f t="shared" si="22"/>
        <v>0.530259383127323</v>
      </c>
      <c r="E24" s="20">
        <f t="shared" si="22"/>
        <v>0.8125</v>
      </c>
      <c r="F24" s="20">
        <f t="shared" si="22"/>
        <v>0.665899440454484</v>
      </c>
      <c r="G24" s="20">
        <f t="shared" si="22"/>
        <v>0.79625</v>
      </c>
      <c r="H24" s="20">
        <f t="shared" si="22"/>
        <v>0.76525</v>
      </c>
      <c r="I24" s="20">
        <f t="shared" si="22"/>
        <v>0.54</v>
      </c>
      <c r="J24" s="20">
        <f t="shared" si="22"/>
        <v>1.06533333333333</v>
      </c>
      <c r="K24" s="20">
        <f t="shared" si="22"/>
        <v>0.744147001126717</v>
      </c>
      <c r="L24" s="20">
        <f t="shared" si="22"/>
        <v>0.095306240634502</v>
      </c>
      <c r="M24" s="20">
        <f t="shared" si="22"/>
        <v>0.202555330894859</v>
      </c>
      <c r="N24" s="20">
        <f t="shared" si="22"/>
        <v>0.107249090260357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F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240">
      <c r="B1" s="3"/>
      <c r="C1" s="3"/>
      <c r="D1" s="3"/>
      <c r="E1" s="4" t="s">
        <v>31</v>
      </c>
      <c r="F1" s="3"/>
      <c r="G1" s="3"/>
      <c r="H1" s="3"/>
      <c r="I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0.609198368278242</v>
      </c>
      <c r="C3" s="24">
        <v>1.0023233066512</v>
      </c>
      <c r="D3" s="23">
        <v>0.964897007151275</v>
      </c>
      <c r="E3" s="20">
        <v>1.39</v>
      </c>
      <c r="F3" s="23">
        <v>0.926501363574996</v>
      </c>
      <c r="G3" s="23">
        <v>1.235</v>
      </c>
      <c r="H3" s="23">
        <v>1.318</v>
      </c>
      <c r="I3" s="23"/>
      <c r="J3" s="23"/>
      <c r="K3" s="20">
        <f>AVERAGE(B3:J3)</f>
        <v>1.0637028636651</v>
      </c>
      <c r="L3" s="20">
        <f t="shared" ref="L3:L23" si="0">MIN(B3:J3)</f>
        <v>0.609198368278242</v>
      </c>
      <c r="M3" s="20">
        <f t="shared" ref="M3:M23" si="1">MAX(B3:J3)</f>
        <v>1.39</v>
      </c>
      <c r="N3" s="20">
        <f t="shared" ref="N3" si="2">M3-L3</f>
        <v>0.780801631721758</v>
      </c>
    </row>
    <row r="4" ht="15.95" customHeight="1" spans="1:14">
      <c r="A4" s="10">
        <v>6</v>
      </c>
      <c r="B4" s="23">
        <v>0.720009709910704</v>
      </c>
      <c r="C4" s="24">
        <v>0.705874306798167</v>
      </c>
      <c r="D4" s="23">
        <v>0.566269200934051</v>
      </c>
      <c r="E4" s="20">
        <v>0.99</v>
      </c>
      <c r="F4" s="23">
        <v>0.733258990588095</v>
      </c>
      <c r="G4" s="23">
        <v>1.174</v>
      </c>
      <c r="H4" s="23">
        <v>1.158</v>
      </c>
      <c r="I4" s="23">
        <v>0.53</v>
      </c>
      <c r="J4" s="23">
        <v>1.521</v>
      </c>
      <c r="K4" s="20">
        <f>AVERAGE(B4:J4)</f>
        <v>0.899823578692335</v>
      </c>
      <c r="L4" s="20">
        <f t="shared" si="0"/>
        <v>0.53</v>
      </c>
      <c r="M4" s="20">
        <f t="shared" si="1"/>
        <v>1.521</v>
      </c>
      <c r="N4" s="20">
        <f t="shared" ref="N4" si="3">M4-L4</f>
        <v>0.991</v>
      </c>
    </row>
    <row r="5" ht="15.95" customHeight="1" spans="1:14">
      <c r="A5" s="10">
        <v>7</v>
      </c>
      <c r="B5" s="23">
        <v>0.712891059516054</v>
      </c>
      <c r="C5" s="24">
        <v>0.97813139965711</v>
      </c>
      <c r="D5" s="23">
        <v>0.987781892626633</v>
      </c>
      <c r="E5" s="20">
        <v>1.27</v>
      </c>
      <c r="F5" s="23">
        <v>0.757609501012593</v>
      </c>
      <c r="G5" s="23">
        <v>1.273</v>
      </c>
      <c r="H5" s="23">
        <v>1.082</v>
      </c>
      <c r="I5" s="23">
        <v>0.55</v>
      </c>
      <c r="J5" s="23">
        <v>0.815</v>
      </c>
      <c r="K5" s="20">
        <f>AVERAGE(B5:J5)</f>
        <v>0.936268205868043</v>
      </c>
      <c r="L5" s="20">
        <f t="shared" si="0"/>
        <v>0.55</v>
      </c>
      <c r="M5" s="20">
        <f t="shared" si="1"/>
        <v>1.273</v>
      </c>
      <c r="N5" s="20">
        <f t="shared" ref="N5" si="4">M5-L5</f>
        <v>0.723</v>
      </c>
    </row>
    <row r="6" ht="15.95" customHeight="1" spans="1:14">
      <c r="A6" s="10">
        <v>8</v>
      </c>
      <c r="B6" s="23">
        <v>0.62793167253614</v>
      </c>
      <c r="C6" s="24">
        <v>1.19731310529426</v>
      </c>
      <c r="D6" s="23">
        <v>0.709354082547827</v>
      </c>
      <c r="E6" s="25">
        <v>0.91</v>
      </c>
      <c r="F6" s="23">
        <v>0.765739623654811</v>
      </c>
      <c r="G6" s="23">
        <v>1.386</v>
      </c>
      <c r="H6" s="23">
        <v>0.888</v>
      </c>
      <c r="I6" s="23">
        <v>0.66</v>
      </c>
      <c r="J6" s="23">
        <v>1.398</v>
      </c>
      <c r="K6" s="20">
        <f>AVERAGE(B6:J6)</f>
        <v>0.949148720448116</v>
      </c>
      <c r="L6" s="20">
        <f t="shared" si="0"/>
        <v>0.62793167253614</v>
      </c>
      <c r="M6" s="20">
        <f t="shared" si="1"/>
        <v>1.398</v>
      </c>
      <c r="N6" s="20">
        <f t="shared" ref="N6" si="5">M6-L6</f>
        <v>0.77006832746386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0.667507702560285</v>
      </c>
      <c r="C24" s="20">
        <f t="shared" ref="C24:N24" si="22">AVERAGE(C3:C23)</f>
        <v>0.970910529600186</v>
      </c>
      <c r="D24" s="20">
        <f t="shared" si="22"/>
        <v>0.807075545814947</v>
      </c>
      <c r="E24" s="20">
        <f t="shared" si="22"/>
        <v>1.14</v>
      </c>
      <c r="F24" s="20">
        <f t="shared" si="22"/>
        <v>0.795777369707624</v>
      </c>
      <c r="G24" s="20">
        <f t="shared" si="22"/>
        <v>1.267</v>
      </c>
      <c r="H24" s="20">
        <f t="shared" si="22"/>
        <v>1.1115</v>
      </c>
      <c r="I24" s="20">
        <f t="shared" si="22"/>
        <v>0.58</v>
      </c>
      <c r="J24" s="20">
        <f t="shared" si="22"/>
        <v>1.24466666666667</v>
      </c>
      <c r="K24" s="20">
        <f t="shared" si="22"/>
        <v>0.962235842168399</v>
      </c>
      <c r="L24" s="20">
        <f t="shared" si="22"/>
        <v>0.110339525753066</v>
      </c>
      <c r="M24" s="20">
        <f t="shared" si="22"/>
        <v>0.265809523809524</v>
      </c>
      <c r="N24" s="20">
        <f t="shared" si="22"/>
        <v>0.155469998056458</v>
      </c>
    </row>
  </sheetData>
  <pageMargins left="0.787" right="0.787" top="0.984" bottom="0.984" header="0.512" footer="0.512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14">
      <c r="B1" s="3"/>
      <c r="E1" s="4" t="s">
        <v>32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0.561243977772374</v>
      </c>
      <c r="C3" s="24">
        <v>0.889128907975904</v>
      </c>
      <c r="D3" s="23">
        <v>0.608154616763149</v>
      </c>
      <c r="E3" s="20">
        <v>0.95</v>
      </c>
      <c r="F3" s="23">
        <v>0.548248678625081</v>
      </c>
      <c r="G3" s="23">
        <v>1.133</v>
      </c>
      <c r="H3" s="23">
        <v>1.139</v>
      </c>
      <c r="I3" s="23"/>
      <c r="J3" s="23"/>
      <c r="K3" s="20">
        <f>AVERAGE(B3:J3)</f>
        <v>0.83268231159093</v>
      </c>
      <c r="L3" s="20">
        <f t="shared" ref="L3:L23" si="0">MIN(B3:J3)</f>
        <v>0.548248678625081</v>
      </c>
      <c r="M3" s="20">
        <f t="shared" ref="M3:M23" si="1">MAX(B3:J3)</f>
        <v>1.139</v>
      </c>
      <c r="N3" s="20">
        <f t="shared" ref="N3" si="2">M3-L3</f>
        <v>0.590751321374919</v>
      </c>
    </row>
    <row r="4" ht="15.95" customHeight="1" spans="1:14">
      <c r="A4" s="10">
        <v>6</v>
      </c>
      <c r="B4" s="23">
        <v>0.655164914237649</v>
      </c>
      <c r="C4" s="24">
        <v>0.753643390666906</v>
      </c>
      <c r="D4" s="23">
        <v>0.543358708143586</v>
      </c>
      <c r="E4" s="20">
        <v>0.8</v>
      </c>
      <c r="F4" s="23">
        <v>0.65265827166949</v>
      </c>
      <c r="G4" s="23">
        <v>1.135</v>
      </c>
      <c r="H4" s="23">
        <v>1.212</v>
      </c>
      <c r="I4" s="23">
        <v>0.71</v>
      </c>
      <c r="J4" s="23">
        <v>2.404</v>
      </c>
      <c r="K4" s="20">
        <f>AVERAGE(B4:J4)</f>
        <v>0.985091698301959</v>
      </c>
      <c r="L4" s="20">
        <f t="shared" si="0"/>
        <v>0.543358708143586</v>
      </c>
      <c r="M4" s="20">
        <f t="shared" si="1"/>
        <v>2.404</v>
      </c>
      <c r="N4" s="20">
        <f t="shared" ref="N4" si="3">M4-L4</f>
        <v>1.86064129185641</v>
      </c>
    </row>
    <row r="5" ht="15.95" customHeight="1" spans="1:14">
      <c r="A5" s="10">
        <v>7</v>
      </c>
      <c r="B5" s="23">
        <v>0.566077060530027</v>
      </c>
      <c r="C5" s="24">
        <v>0.741302862805193</v>
      </c>
      <c r="D5" s="23">
        <v>0.629915224126217</v>
      </c>
      <c r="E5" s="20">
        <v>0.73</v>
      </c>
      <c r="F5" s="23">
        <v>0.714546548683711</v>
      </c>
      <c r="G5" s="23">
        <v>1.41</v>
      </c>
      <c r="H5" s="23">
        <v>1.142</v>
      </c>
      <c r="I5" s="23">
        <v>0.59</v>
      </c>
      <c r="J5" s="23">
        <v>0.969</v>
      </c>
      <c r="K5" s="20">
        <f>AVERAGE(B5:J5)</f>
        <v>0.83253796623835</v>
      </c>
      <c r="L5" s="20">
        <f t="shared" si="0"/>
        <v>0.566077060530027</v>
      </c>
      <c r="M5" s="20">
        <f t="shared" si="1"/>
        <v>1.41</v>
      </c>
      <c r="N5" s="20">
        <f t="shared" ref="N5" si="4">M5-L5</f>
        <v>0.843922939469973</v>
      </c>
    </row>
    <row r="6" ht="15.95" customHeight="1" spans="1:14">
      <c r="A6" s="10">
        <v>8</v>
      </c>
      <c r="B6" s="23">
        <v>0.482989516852371</v>
      </c>
      <c r="C6" s="24">
        <v>1.15735398073119</v>
      </c>
      <c r="D6" s="23">
        <v>0.676498059024573</v>
      </c>
      <c r="E6" s="25">
        <v>0.62</v>
      </c>
      <c r="F6" s="23">
        <v>0.614781961715284</v>
      </c>
      <c r="G6" s="23">
        <v>1.363</v>
      </c>
      <c r="H6" s="23">
        <v>1.093</v>
      </c>
      <c r="I6" s="23">
        <v>0.64</v>
      </c>
      <c r="J6" s="23">
        <v>1.043</v>
      </c>
      <c r="K6" s="20">
        <f>AVERAGE(B6:J6)</f>
        <v>0.854513724258157</v>
      </c>
      <c r="L6" s="20">
        <f t="shared" si="0"/>
        <v>0.482989516852371</v>
      </c>
      <c r="M6" s="20">
        <f t="shared" si="1"/>
        <v>1.363</v>
      </c>
      <c r="N6" s="20">
        <f t="shared" ref="N6" si="5">M6-L6</f>
        <v>0.880010483147629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0.566368867348105</v>
      </c>
      <c r="C24" s="20">
        <f t="shared" ref="C24:N24" si="22">AVERAGE(C3:C23)</f>
        <v>0.885357285544797</v>
      </c>
      <c r="D24" s="20">
        <f t="shared" si="22"/>
        <v>0.614481652014381</v>
      </c>
      <c r="E24" s="20">
        <f t="shared" si="22"/>
        <v>0.775</v>
      </c>
      <c r="F24" s="20">
        <f t="shared" si="22"/>
        <v>0.632558865173391</v>
      </c>
      <c r="G24" s="20">
        <f t="shared" si="22"/>
        <v>1.26025</v>
      </c>
      <c r="H24" s="20">
        <f t="shared" si="22"/>
        <v>1.1465</v>
      </c>
      <c r="I24" s="20">
        <f t="shared" si="22"/>
        <v>0.646666666666667</v>
      </c>
      <c r="J24" s="20">
        <f t="shared" si="22"/>
        <v>1.472</v>
      </c>
      <c r="K24" s="20">
        <f t="shared" si="22"/>
        <v>0.876206425097349</v>
      </c>
      <c r="L24" s="20">
        <f t="shared" si="22"/>
        <v>0.101936855435765</v>
      </c>
      <c r="M24" s="20">
        <f t="shared" si="22"/>
        <v>0.300761904761905</v>
      </c>
      <c r="N24" s="20">
        <f t="shared" si="22"/>
        <v>0.19882504932614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14">
      <c r="B1" s="3"/>
      <c r="E1" s="4" t="s">
        <v>33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0.993596948510617</v>
      </c>
      <c r="C3" s="24">
        <v>0.579511865782117</v>
      </c>
      <c r="D3" s="23">
        <v>0.946800209504518</v>
      </c>
      <c r="E3" s="20">
        <v>1.57</v>
      </c>
      <c r="F3" s="23">
        <v>0.720913163777818</v>
      </c>
      <c r="G3" s="23">
        <v>1.269</v>
      </c>
      <c r="H3" s="23">
        <v>0.984</v>
      </c>
      <c r="I3" s="23"/>
      <c r="J3" s="23"/>
      <c r="K3" s="20">
        <f>AVERAGE(B3:J3)</f>
        <v>1.00911745536787</v>
      </c>
      <c r="L3" s="20">
        <f t="shared" ref="L3:L23" si="0">MIN(B3:J3)</f>
        <v>0.579511865782117</v>
      </c>
      <c r="M3" s="20">
        <f t="shared" ref="M3:M23" si="1">MAX(B3:J3)</f>
        <v>1.57</v>
      </c>
      <c r="N3" s="20">
        <f t="shared" ref="N3" si="2">M3-L3</f>
        <v>0.990488134217883</v>
      </c>
    </row>
    <row r="4" ht="15.95" customHeight="1" spans="1:14">
      <c r="A4" s="10">
        <v>6</v>
      </c>
      <c r="B4" s="23">
        <v>0.731509092191606</v>
      </c>
      <c r="C4" s="24">
        <v>0.815740886888539</v>
      </c>
      <c r="D4" s="23">
        <v>1.28619665967224</v>
      </c>
      <c r="E4" s="20">
        <v>1.22</v>
      </c>
      <c r="F4" s="23">
        <v>0.475706444752698</v>
      </c>
      <c r="G4" s="23">
        <v>1.225</v>
      </c>
      <c r="H4" s="23">
        <v>0.987</v>
      </c>
      <c r="I4" s="23">
        <v>0.72</v>
      </c>
      <c r="J4" s="23">
        <v>1.14</v>
      </c>
      <c r="K4" s="20">
        <f>AVERAGE(B4:J4)</f>
        <v>0.95568367594501</v>
      </c>
      <c r="L4" s="20">
        <f t="shared" si="0"/>
        <v>0.475706444752698</v>
      </c>
      <c r="M4" s="20">
        <f t="shared" si="1"/>
        <v>1.28619665967224</v>
      </c>
      <c r="N4" s="20">
        <f t="shared" ref="N4" si="3">M4-L4</f>
        <v>0.810490214919547</v>
      </c>
    </row>
    <row r="5" ht="15.95" customHeight="1" spans="1:14">
      <c r="A5" s="10">
        <v>7</v>
      </c>
      <c r="B5" s="23">
        <v>0.967139753441459</v>
      </c>
      <c r="C5" s="24">
        <v>0.611020691829919</v>
      </c>
      <c r="D5" s="23">
        <v>1.07576149610026</v>
      </c>
      <c r="E5" s="20">
        <v>2.05</v>
      </c>
      <c r="F5" s="23">
        <v>0.430258307470749</v>
      </c>
      <c r="G5" s="23">
        <v>1.141</v>
      </c>
      <c r="H5" s="23">
        <v>0.74</v>
      </c>
      <c r="I5" s="23">
        <v>0.77</v>
      </c>
      <c r="J5" s="23">
        <v>0.892</v>
      </c>
      <c r="K5" s="20">
        <f>AVERAGE(B5:J5)</f>
        <v>0.964131138760265</v>
      </c>
      <c r="L5" s="20">
        <f t="shared" si="0"/>
        <v>0.430258307470749</v>
      </c>
      <c r="M5" s="20">
        <f t="shared" si="1"/>
        <v>2.05</v>
      </c>
      <c r="N5" s="20">
        <f t="shared" ref="N5" si="4">M5-L5</f>
        <v>1.61974169252925</v>
      </c>
    </row>
    <row r="6" ht="15.95" customHeight="1" spans="1:14">
      <c r="A6" s="10">
        <v>8</v>
      </c>
      <c r="B6" s="23">
        <v>0.825616807521749</v>
      </c>
      <c r="C6" s="24">
        <v>0.616271028443742</v>
      </c>
      <c r="D6" s="23">
        <v>0.819974282401669</v>
      </c>
      <c r="E6" s="25">
        <v>1.11</v>
      </c>
      <c r="F6" s="23">
        <v>0.470219168515649</v>
      </c>
      <c r="G6" s="23">
        <v>1.397</v>
      </c>
      <c r="H6" s="23">
        <v>0.741</v>
      </c>
      <c r="I6" s="23">
        <v>0.46</v>
      </c>
      <c r="J6" s="23">
        <v>0.996</v>
      </c>
      <c r="K6" s="20">
        <f>AVERAGE(B6:J6)</f>
        <v>0.82623125409809</v>
      </c>
      <c r="L6" s="20">
        <f t="shared" si="0"/>
        <v>0.46</v>
      </c>
      <c r="M6" s="20">
        <f t="shared" si="1"/>
        <v>1.397</v>
      </c>
      <c r="N6" s="20">
        <f t="shared" ref="N6" si="5">M6-L6</f>
        <v>0.937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0.879465650416358</v>
      </c>
      <c r="C24" s="20">
        <f t="shared" ref="C24:N24" si="22">AVERAGE(C3:C23)</f>
        <v>0.655636118236079</v>
      </c>
      <c r="D24" s="20">
        <f t="shared" si="22"/>
        <v>1.03218316191967</v>
      </c>
      <c r="E24" s="20">
        <f t="shared" si="22"/>
        <v>1.4875</v>
      </c>
      <c r="F24" s="20">
        <f t="shared" si="22"/>
        <v>0.524274271129228</v>
      </c>
      <c r="G24" s="20">
        <f t="shared" si="22"/>
        <v>1.258</v>
      </c>
      <c r="H24" s="20">
        <f t="shared" si="22"/>
        <v>0.863</v>
      </c>
      <c r="I24" s="20">
        <f t="shared" si="22"/>
        <v>0.65</v>
      </c>
      <c r="J24" s="20">
        <f t="shared" si="22"/>
        <v>1.00933333333333</v>
      </c>
      <c r="K24" s="20">
        <f t="shared" si="22"/>
        <v>0.938790881042808</v>
      </c>
      <c r="L24" s="20">
        <f t="shared" si="22"/>
        <v>0.0926417437145507</v>
      </c>
      <c r="M24" s="20">
        <f t="shared" si="22"/>
        <v>0.300152221889155</v>
      </c>
      <c r="N24" s="20">
        <f t="shared" si="22"/>
        <v>0.207510478174604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14">
      <c r="B1" s="3"/>
      <c r="E1" s="4" t="s">
        <v>34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0.326310401077889</v>
      </c>
      <c r="C3" s="24">
        <v>0.582691867508176</v>
      </c>
      <c r="D3" s="23">
        <v>0.480375410290877</v>
      </c>
      <c r="E3" s="20">
        <v>0.73</v>
      </c>
      <c r="F3" s="23">
        <v>0.502792755364796</v>
      </c>
      <c r="G3" s="23">
        <v>0.615</v>
      </c>
      <c r="H3" s="23">
        <v>0.587</v>
      </c>
      <c r="I3" s="23"/>
      <c r="J3" s="23"/>
      <c r="K3" s="20">
        <f>AVERAGE(B3:J3)</f>
        <v>0.546310062034534</v>
      </c>
      <c r="L3" s="20">
        <f t="shared" ref="L3:L23" si="0">MIN(B3:J3)</f>
        <v>0.326310401077889</v>
      </c>
      <c r="M3" s="20">
        <f t="shared" ref="M3:M23" si="1">MAX(B3:J3)</f>
        <v>0.73</v>
      </c>
      <c r="N3" s="20">
        <f t="shared" ref="N3" si="2">M3-L3</f>
        <v>0.403689598922111</v>
      </c>
    </row>
    <row r="4" ht="15.95" customHeight="1" spans="1:14">
      <c r="A4" s="10">
        <v>6</v>
      </c>
      <c r="B4" s="23">
        <v>0.395458724107339</v>
      </c>
      <c r="C4" s="24">
        <v>0.759258141441225</v>
      </c>
      <c r="D4" s="23">
        <v>0.591009874176784</v>
      </c>
      <c r="E4" s="20">
        <v>0.74</v>
      </c>
      <c r="F4" s="23">
        <v>0.369930474306369</v>
      </c>
      <c r="G4" s="23">
        <v>0.733</v>
      </c>
      <c r="H4" s="23">
        <v>0.519</v>
      </c>
      <c r="I4" s="23">
        <v>0.43</v>
      </c>
      <c r="J4" s="23">
        <v>0.892</v>
      </c>
      <c r="K4" s="20">
        <f>AVERAGE(B4:J4)</f>
        <v>0.603295246003524</v>
      </c>
      <c r="L4" s="20">
        <f t="shared" si="0"/>
        <v>0.369930474306369</v>
      </c>
      <c r="M4" s="20">
        <f t="shared" si="1"/>
        <v>0.892</v>
      </c>
      <c r="N4" s="20">
        <f t="shared" ref="N4" si="3">M4-L4</f>
        <v>0.522069525693631</v>
      </c>
    </row>
    <row r="5" ht="15.95" customHeight="1" spans="1:14">
      <c r="A5" s="10">
        <v>7</v>
      </c>
      <c r="B5" s="23">
        <v>0.396808696474114</v>
      </c>
      <c r="C5" s="24">
        <v>0.856766214222997</v>
      </c>
      <c r="D5" s="23">
        <v>0.535339719806629</v>
      </c>
      <c r="E5" s="20">
        <v>1</v>
      </c>
      <c r="F5" s="23">
        <v>0.442271579267503</v>
      </c>
      <c r="G5" s="23">
        <v>0.819</v>
      </c>
      <c r="H5" s="23">
        <v>0.502</v>
      </c>
      <c r="I5" s="23">
        <v>0.57</v>
      </c>
      <c r="J5" s="23">
        <v>0.937</v>
      </c>
      <c r="K5" s="20">
        <f>AVERAGE(B5:J5)</f>
        <v>0.673242912196805</v>
      </c>
      <c r="L5" s="20">
        <f t="shared" si="0"/>
        <v>0.396808696474114</v>
      </c>
      <c r="M5" s="20">
        <f t="shared" si="1"/>
        <v>1</v>
      </c>
      <c r="N5" s="20">
        <f t="shared" ref="N5" si="4">M5-L5</f>
        <v>0.603191303525886</v>
      </c>
    </row>
    <row r="6" ht="15.95" customHeight="1" spans="1:14">
      <c r="A6" s="10">
        <v>8</v>
      </c>
      <c r="B6" s="23">
        <v>0.564765500360762</v>
      </c>
      <c r="C6" s="24">
        <v>0.660081703897386</v>
      </c>
      <c r="D6" s="23">
        <v>0.487918801682011</v>
      </c>
      <c r="E6" s="25">
        <v>0.66</v>
      </c>
      <c r="F6" s="23">
        <v>0.435401955890368</v>
      </c>
      <c r="G6" s="23">
        <v>0.777</v>
      </c>
      <c r="H6" s="23">
        <v>0.519</v>
      </c>
      <c r="I6" s="23">
        <v>0.45</v>
      </c>
      <c r="J6" s="23">
        <v>0.936</v>
      </c>
      <c r="K6" s="20">
        <f>AVERAGE(B6:J6)</f>
        <v>0.610018662425614</v>
      </c>
      <c r="L6" s="20">
        <f t="shared" si="0"/>
        <v>0.435401955890368</v>
      </c>
      <c r="M6" s="20">
        <f t="shared" si="1"/>
        <v>0.936</v>
      </c>
      <c r="N6" s="20">
        <f t="shared" ref="N6" si="5">M6-L6</f>
        <v>0.500598044109632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0.420835830505026</v>
      </c>
      <c r="C24" s="20">
        <f t="shared" ref="C24:N24" si="22">AVERAGE(C3:C23)</f>
        <v>0.714699481767446</v>
      </c>
      <c r="D24" s="20">
        <f t="shared" si="22"/>
        <v>0.523660951489075</v>
      </c>
      <c r="E24" s="20">
        <f t="shared" si="22"/>
        <v>0.7825</v>
      </c>
      <c r="F24" s="20">
        <f t="shared" si="22"/>
        <v>0.437599191207259</v>
      </c>
      <c r="G24" s="20">
        <f t="shared" si="22"/>
        <v>0.736</v>
      </c>
      <c r="H24" s="20">
        <f t="shared" si="22"/>
        <v>0.53175</v>
      </c>
      <c r="I24" s="20">
        <f t="shared" si="22"/>
        <v>0.483333333333333</v>
      </c>
      <c r="J24" s="20">
        <f t="shared" si="22"/>
        <v>0.921666666666667</v>
      </c>
      <c r="K24" s="20">
        <f t="shared" si="22"/>
        <v>0.608216720665119</v>
      </c>
      <c r="L24" s="20">
        <f t="shared" si="22"/>
        <v>0.0727834060832733</v>
      </c>
      <c r="M24" s="20">
        <f t="shared" si="22"/>
        <v>0.169428571428571</v>
      </c>
      <c r="N24" s="20">
        <f t="shared" si="22"/>
        <v>0.0966451653452981</v>
      </c>
    </row>
  </sheetData>
  <pageMargins left="0.787" right="0.787" top="0.984" bottom="0.984" header="0.512" footer="0.512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2.8" spans="2:14">
      <c r="B1" s="3"/>
      <c r="E1" s="4" t="s">
        <v>35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0.500144870387468</v>
      </c>
      <c r="C3" s="24">
        <v>0.558284128247212</v>
      </c>
      <c r="D3" s="23">
        <v>0.431221553629848</v>
      </c>
      <c r="E3" s="20">
        <v>1.02</v>
      </c>
      <c r="F3" s="23">
        <v>0.448241726870935</v>
      </c>
      <c r="G3" s="23">
        <v>0.617</v>
      </c>
      <c r="H3" s="23">
        <v>0.468</v>
      </c>
      <c r="I3" s="23"/>
      <c r="J3" s="23"/>
      <c r="K3" s="20">
        <f>AVERAGE(B3:J3)</f>
        <v>0.577556039876495</v>
      </c>
      <c r="L3" s="20">
        <f t="shared" ref="L3:L23" si="0">MIN(B3:J3)</f>
        <v>0.431221553629848</v>
      </c>
      <c r="M3" s="20">
        <f t="shared" ref="M3:M23" si="1">MAX(B3:J3)</f>
        <v>1.02</v>
      </c>
      <c r="N3" s="20">
        <f t="shared" ref="N3" si="2">M3-L3</f>
        <v>0.588778446370152</v>
      </c>
    </row>
    <row r="4" ht="15.95" customHeight="1" spans="1:14">
      <c r="A4" s="10">
        <v>6</v>
      </c>
      <c r="B4" s="23">
        <v>0.328554080958847</v>
      </c>
      <c r="C4" s="24">
        <v>0.656330071683004</v>
      </c>
      <c r="D4" s="23">
        <v>0.369466340864925</v>
      </c>
      <c r="E4" s="20">
        <v>0.47</v>
      </c>
      <c r="F4" s="23">
        <v>0.473168080752827</v>
      </c>
      <c r="G4" s="23">
        <v>0.59</v>
      </c>
      <c r="H4" s="23">
        <v>0.548</v>
      </c>
      <c r="I4" s="23">
        <v>0.38</v>
      </c>
      <c r="J4" s="23">
        <v>0.947</v>
      </c>
      <c r="K4" s="20">
        <f>AVERAGE(B4:J4)</f>
        <v>0.529168730473289</v>
      </c>
      <c r="L4" s="20">
        <f t="shared" si="0"/>
        <v>0.328554080958847</v>
      </c>
      <c r="M4" s="20">
        <f t="shared" si="1"/>
        <v>0.947</v>
      </c>
      <c r="N4" s="20">
        <f t="shared" ref="N4" si="3">M4-L4</f>
        <v>0.618445919041153</v>
      </c>
    </row>
    <row r="5" ht="15.95" customHeight="1" spans="1:14">
      <c r="A5" s="10">
        <v>7</v>
      </c>
      <c r="B5" s="23">
        <v>0.338019661513114</v>
      </c>
      <c r="C5" s="24">
        <v>0.55427117743768</v>
      </c>
      <c r="D5" s="23">
        <v>0.349729274278769</v>
      </c>
      <c r="E5" s="20">
        <v>0.51</v>
      </c>
      <c r="F5" s="23">
        <v>0.333793394408249</v>
      </c>
      <c r="G5" s="23">
        <v>0.66</v>
      </c>
      <c r="H5" s="23">
        <v>0.398</v>
      </c>
      <c r="I5" s="23">
        <v>0.38</v>
      </c>
      <c r="J5" s="23">
        <v>0.441</v>
      </c>
      <c r="K5" s="20">
        <f>AVERAGE(B5:J5)</f>
        <v>0.440534834181979</v>
      </c>
      <c r="L5" s="20">
        <f t="shared" si="0"/>
        <v>0.333793394408249</v>
      </c>
      <c r="M5" s="20">
        <f t="shared" si="1"/>
        <v>0.66</v>
      </c>
      <c r="N5" s="20">
        <f t="shared" ref="N5" si="4">M5-L5</f>
        <v>0.326206605591751</v>
      </c>
    </row>
    <row r="6" ht="15.95" customHeight="1" spans="1:14">
      <c r="A6" s="10">
        <v>8</v>
      </c>
      <c r="B6" s="23">
        <v>0.333144016624749</v>
      </c>
      <c r="C6" s="24">
        <v>0.818612357923915</v>
      </c>
      <c r="D6" s="23">
        <v>0.402550834810691</v>
      </c>
      <c r="E6" s="25">
        <v>0.36</v>
      </c>
      <c r="F6" s="23">
        <v>0.403179389048581</v>
      </c>
      <c r="G6" s="23">
        <v>0.623</v>
      </c>
      <c r="H6" s="23">
        <v>0.463</v>
      </c>
      <c r="I6" s="23">
        <v>0.53</v>
      </c>
      <c r="J6" s="23">
        <v>0.477</v>
      </c>
      <c r="K6" s="20">
        <f>AVERAGE(B6:J6)</f>
        <v>0.490054066489771</v>
      </c>
      <c r="L6" s="20">
        <f t="shared" si="0"/>
        <v>0.333144016624749</v>
      </c>
      <c r="M6" s="20">
        <f t="shared" si="1"/>
        <v>0.818612357923915</v>
      </c>
      <c r="N6" s="20">
        <f t="shared" ref="N6" si="5">M6-L6</f>
        <v>0.485468341299166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0.374965657371045</v>
      </c>
      <c r="C24" s="20">
        <f t="shared" ref="C24:N24" si="22">AVERAGE(C3:C23)</f>
        <v>0.646874433822953</v>
      </c>
      <c r="D24" s="20">
        <f t="shared" si="22"/>
        <v>0.388242000896058</v>
      </c>
      <c r="E24" s="20">
        <f t="shared" si="22"/>
        <v>0.59</v>
      </c>
      <c r="F24" s="20">
        <f t="shared" si="22"/>
        <v>0.414595647770148</v>
      </c>
      <c r="G24" s="20">
        <f t="shared" si="22"/>
        <v>0.6225</v>
      </c>
      <c r="H24" s="20">
        <f t="shared" si="22"/>
        <v>0.46925</v>
      </c>
      <c r="I24" s="20">
        <f t="shared" si="22"/>
        <v>0.43</v>
      </c>
      <c r="J24" s="20">
        <f t="shared" si="22"/>
        <v>0.621666666666667</v>
      </c>
      <c r="K24" s="20">
        <f t="shared" si="22"/>
        <v>0.509328417755383</v>
      </c>
      <c r="L24" s="20">
        <f t="shared" si="22"/>
        <v>0.0679387164581759</v>
      </c>
      <c r="M24" s="20">
        <f t="shared" si="22"/>
        <v>0.164076778948758</v>
      </c>
      <c r="N24" s="20">
        <f t="shared" si="22"/>
        <v>0.096138062490582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0.25" customHeight="1" spans="2:14">
      <c r="B1" s="3"/>
      <c r="E1" s="4" t="s">
        <v>36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0.41417847135919</v>
      </c>
      <c r="C3" s="24">
        <v>0.542728134799233</v>
      </c>
      <c r="D3" s="23">
        <v>0.328298681768887</v>
      </c>
      <c r="E3" s="20">
        <v>0.67</v>
      </c>
      <c r="F3" s="23">
        <v>0.466989721207675</v>
      </c>
      <c r="G3" s="23">
        <v>0.487</v>
      </c>
      <c r="H3" s="23">
        <v>0.539</v>
      </c>
      <c r="I3" s="23"/>
      <c r="J3" s="23"/>
      <c r="K3" s="20">
        <f>AVERAGE(B3:J3)</f>
        <v>0.492599287019284</v>
      </c>
      <c r="L3" s="20">
        <f t="shared" ref="L3:L23" si="0">MIN(B3:J3)</f>
        <v>0.328298681768887</v>
      </c>
      <c r="M3" s="20">
        <f t="shared" ref="M3:M23" si="1">MAX(B3:J3)</f>
        <v>0.67</v>
      </c>
      <c r="N3" s="20">
        <f t="shared" ref="N3" si="2">M3-L3</f>
        <v>0.341701318231113</v>
      </c>
    </row>
    <row r="4" ht="15.95" customHeight="1" spans="1:14">
      <c r="A4" s="10">
        <v>6</v>
      </c>
      <c r="B4" s="23">
        <v>0.503312400771728</v>
      </c>
      <c r="C4" s="24">
        <v>0.587431492197497</v>
      </c>
      <c r="D4" s="23">
        <v>0.227920227920228</v>
      </c>
      <c r="E4" s="20">
        <v>0.44</v>
      </c>
      <c r="F4" s="23">
        <v>0.354071499022495</v>
      </c>
      <c r="G4" s="23">
        <v>0.567</v>
      </c>
      <c r="H4" s="23">
        <v>0.655</v>
      </c>
      <c r="I4" s="23">
        <v>0.27</v>
      </c>
      <c r="J4" s="23">
        <v>1.149</v>
      </c>
      <c r="K4" s="20">
        <f>AVERAGE(B4:J4)</f>
        <v>0.528192846656883</v>
      </c>
      <c r="L4" s="20">
        <f t="shared" si="0"/>
        <v>0.227920227920228</v>
      </c>
      <c r="M4" s="20">
        <f t="shared" si="1"/>
        <v>1.149</v>
      </c>
      <c r="N4" s="20">
        <f t="shared" ref="N4" si="3">M4-L4</f>
        <v>0.921079772079772</v>
      </c>
    </row>
    <row r="5" ht="15.95" customHeight="1" spans="1:14">
      <c r="A5" s="10">
        <v>7</v>
      </c>
      <c r="B5" s="23">
        <v>0.382734864122679</v>
      </c>
      <c r="C5" s="24">
        <v>0.856030992965466</v>
      </c>
      <c r="D5" s="23">
        <v>0.538206377718974</v>
      </c>
      <c r="E5" s="20">
        <v>0.64</v>
      </c>
      <c r="F5" s="23">
        <v>0.49940248316844</v>
      </c>
      <c r="G5" s="23">
        <v>0.58</v>
      </c>
      <c r="H5" s="23">
        <v>0.626</v>
      </c>
      <c r="I5" s="23">
        <v>0.47</v>
      </c>
      <c r="J5" s="23">
        <v>0.551</v>
      </c>
      <c r="K5" s="20">
        <f>AVERAGE(B5:J5)</f>
        <v>0.571486079775062</v>
      </c>
      <c r="L5" s="20">
        <f t="shared" si="0"/>
        <v>0.382734864122679</v>
      </c>
      <c r="M5" s="20">
        <f t="shared" si="1"/>
        <v>0.856030992965466</v>
      </c>
      <c r="N5" s="20">
        <f t="shared" ref="N5" si="4">M5-L5</f>
        <v>0.473296128842787</v>
      </c>
    </row>
    <row r="6" ht="15.95" customHeight="1" spans="1:14">
      <c r="A6" s="10">
        <v>8</v>
      </c>
      <c r="B6" s="23">
        <v>0.33748300578561</v>
      </c>
      <c r="C6" s="24">
        <v>0.85853512203275</v>
      </c>
      <c r="D6" s="23">
        <v>0.328088097971497</v>
      </c>
      <c r="E6" s="25">
        <v>0.47</v>
      </c>
      <c r="F6" s="23">
        <v>0.455887028737831</v>
      </c>
      <c r="G6" s="23">
        <v>0.656</v>
      </c>
      <c r="H6" s="23">
        <v>0.64</v>
      </c>
      <c r="I6" s="23">
        <v>0.47</v>
      </c>
      <c r="J6" s="23">
        <v>0.678</v>
      </c>
      <c r="K6" s="20">
        <f>AVERAGE(B6:J6)</f>
        <v>0.543777028280854</v>
      </c>
      <c r="L6" s="20">
        <f t="shared" si="0"/>
        <v>0.328088097971497</v>
      </c>
      <c r="M6" s="20">
        <f t="shared" si="1"/>
        <v>0.85853512203275</v>
      </c>
      <c r="N6" s="20">
        <f t="shared" ref="N6" si="5">M6-L6</f>
        <v>0.530447024061253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0.409427185509802</v>
      </c>
      <c r="C24" s="20">
        <f t="shared" ref="C24:N24" si="22">AVERAGE(C3:C23)</f>
        <v>0.711181435498736</v>
      </c>
      <c r="D24" s="20">
        <f t="shared" si="22"/>
        <v>0.355628346344896</v>
      </c>
      <c r="E24" s="20">
        <f t="shared" si="22"/>
        <v>0.555</v>
      </c>
      <c r="F24" s="20">
        <f t="shared" si="22"/>
        <v>0.44408768303411</v>
      </c>
      <c r="G24" s="20">
        <f t="shared" si="22"/>
        <v>0.5725</v>
      </c>
      <c r="H24" s="20">
        <f t="shared" si="22"/>
        <v>0.615</v>
      </c>
      <c r="I24" s="20">
        <f t="shared" si="22"/>
        <v>0.403333333333333</v>
      </c>
      <c r="J24" s="20">
        <f t="shared" si="22"/>
        <v>0.792666666666667</v>
      </c>
      <c r="K24" s="20">
        <f t="shared" si="22"/>
        <v>0.534013810433021</v>
      </c>
      <c r="L24" s="20">
        <f t="shared" si="22"/>
        <v>0.0603353272277758</v>
      </c>
      <c r="M24" s="20">
        <f t="shared" si="22"/>
        <v>0.168265053095153</v>
      </c>
      <c r="N24" s="20">
        <f t="shared" si="22"/>
        <v>0.107929725867377</v>
      </c>
    </row>
  </sheetData>
  <pageMargins left="0.787" right="0.787" top="0.984" bottom="0.984" header="0.512" footer="0.512"/>
  <headerFooter alignWithMargins="0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5" customWidth="1"/>
    <col min="9" max="9" width="9.75" customWidth="1"/>
    <col min="10" max="10" width="10.5" customWidth="1"/>
    <col min="11" max="14" width="9.75" customWidth="1"/>
  </cols>
  <sheetData>
    <row r="1" ht="20.25" customHeight="1" spans="2:14">
      <c r="B1" s="3"/>
      <c r="E1" s="4" t="s">
        <v>37</v>
      </c>
      <c r="K1" s="3"/>
      <c r="L1" s="3"/>
      <c r="M1" s="3"/>
      <c r="N1" s="3"/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0.467145120647589</v>
      </c>
      <c r="C3" s="24">
        <v>0.751589171297539</v>
      </c>
      <c r="D3" s="23">
        <v>0.48909210689565</v>
      </c>
      <c r="E3" s="20">
        <v>0.87</v>
      </c>
      <c r="F3" s="23">
        <v>0.22514372261095</v>
      </c>
      <c r="G3" s="23">
        <v>0.466</v>
      </c>
      <c r="H3" s="23">
        <v>0.489</v>
      </c>
      <c r="I3" s="23"/>
      <c r="J3" s="23"/>
      <c r="K3" s="20">
        <f>AVERAGE(B3:J3)</f>
        <v>0.536852874493104</v>
      </c>
      <c r="L3" s="20">
        <f t="shared" ref="L3:L23" si="0">MIN(B3:J3)</f>
        <v>0.22514372261095</v>
      </c>
      <c r="M3" s="20">
        <f t="shared" ref="M3:M23" si="1">MAX(B3:J3)</f>
        <v>0.87</v>
      </c>
      <c r="N3" s="20">
        <f t="shared" ref="N3" si="2">M3-L3</f>
        <v>0.64485627738905</v>
      </c>
    </row>
    <row r="4" ht="15.95" customHeight="1" spans="1:14">
      <c r="A4" s="10">
        <v>6</v>
      </c>
      <c r="B4" s="23">
        <v>0.376046714031344</v>
      </c>
      <c r="C4" s="24">
        <v>0.593516586381459</v>
      </c>
      <c r="D4" s="23">
        <v>0.520577868076316</v>
      </c>
      <c r="E4" s="20">
        <v>1.27</v>
      </c>
      <c r="F4" s="23">
        <v>0.274860972284222</v>
      </c>
      <c r="G4" s="23">
        <v>0.621</v>
      </c>
      <c r="H4" s="23">
        <v>0.516</v>
      </c>
      <c r="I4" s="23">
        <v>0.41</v>
      </c>
      <c r="J4" s="23">
        <v>0.857</v>
      </c>
      <c r="K4" s="20">
        <f>AVERAGE(B4:J4)</f>
        <v>0.604333571197038</v>
      </c>
      <c r="L4" s="20">
        <f t="shared" si="0"/>
        <v>0.274860972284222</v>
      </c>
      <c r="M4" s="20">
        <f t="shared" si="1"/>
        <v>1.27</v>
      </c>
      <c r="N4" s="20">
        <f t="shared" ref="N4" si="3">M4-L4</f>
        <v>0.995139027715778</v>
      </c>
    </row>
    <row r="5" ht="15.95" customHeight="1" spans="1:14">
      <c r="A5" s="10">
        <v>7</v>
      </c>
      <c r="B5" s="23">
        <v>0.40674033460544</v>
      </c>
      <c r="C5" s="24">
        <v>0.490536082387773</v>
      </c>
      <c r="D5" s="23">
        <v>0.501467188445391</v>
      </c>
      <c r="E5" s="20">
        <v>0.77</v>
      </c>
      <c r="F5" s="23">
        <v>0.339346237931321</v>
      </c>
      <c r="G5" s="23">
        <v>0.533</v>
      </c>
      <c r="H5" s="23">
        <v>0.411</v>
      </c>
      <c r="I5" s="23">
        <v>0.44</v>
      </c>
      <c r="J5" s="23">
        <v>0.755</v>
      </c>
      <c r="K5" s="20">
        <f>AVERAGE(B5:J5)</f>
        <v>0.516343315929992</v>
      </c>
      <c r="L5" s="20">
        <f t="shared" si="0"/>
        <v>0.339346237931321</v>
      </c>
      <c r="M5" s="20">
        <f t="shared" si="1"/>
        <v>0.77</v>
      </c>
      <c r="N5" s="20">
        <f t="shared" ref="N5" si="4">M5-L5</f>
        <v>0.430653762068679</v>
      </c>
    </row>
    <row r="6" ht="15.95" customHeight="1" spans="1:14">
      <c r="A6" s="10">
        <v>8</v>
      </c>
      <c r="B6" s="23">
        <v>0.370739654533046</v>
      </c>
      <c r="C6" s="24">
        <v>0.93585883060701</v>
      </c>
      <c r="D6" s="23">
        <v>0.395004556182426</v>
      </c>
      <c r="E6" s="25">
        <v>0.7</v>
      </c>
      <c r="F6" s="23">
        <v>0.400459842112475</v>
      </c>
      <c r="G6" s="23">
        <v>0.712</v>
      </c>
      <c r="H6" s="23">
        <v>0.464</v>
      </c>
      <c r="I6" s="23">
        <v>0.61</v>
      </c>
      <c r="J6" s="23">
        <v>0.656</v>
      </c>
      <c r="K6" s="20">
        <f>AVERAGE(B6:J6)</f>
        <v>0.582673653714995</v>
      </c>
      <c r="L6" s="20">
        <f t="shared" si="0"/>
        <v>0.370739654533046</v>
      </c>
      <c r="M6" s="20">
        <f t="shared" si="1"/>
        <v>0.93585883060701</v>
      </c>
      <c r="N6" s="20">
        <f t="shared" ref="N6" si="5">M6-L6</f>
        <v>0.565119176073963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0.405167955954355</v>
      </c>
      <c r="C24" s="20">
        <f t="shared" ref="C24:N24" si="22">AVERAGE(C3:C23)</f>
        <v>0.692875167668445</v>
      </c>
      <c r="D24" s="20">
        <f t="shared" si="22"/>
        <v>0.476535429899946</v>
      </c>
      <c r="E24" s="20">
        <f t="shared" si="22"/>
        <v>0.9025</v>
      </c>
      <c r="F24" s="20">
        <f t="shared" si="22"/>
        <v>0.309952693734742</v>
      </c>
      <c r="G24" s="20">
        <f t="shared" si="22"/>
        <v>0.583</v>
      </c>
      <c r="H24" s="20">
        <f t="shared" si="22"/>
        <v>0.47</v>
      </c>
      <c r="I24" s="20">
        <f t="shared" si="22"/>
        <v>0.486666666666667</v>
      </c>
      <c r="J24" s="20">
        <f t="shared" si="22"/>
        <v>0.756</v>
      </c>
      <c r="K24" s="20">
        <f t="shared" si="22"/>
        <v>0.560050853833782</v>
      </c>
      <c r="L24" s="20">
        <f t="shared" si="22"/>
        <v>0.0576233613028352</v>
      </c>
      <c r="M24" s="20">
        <f t="shared" si="22"/>
        <v>0.18313613479081</v>
      </c>
      <c r="N24" s="20">
        <f t="shared" si="22"/>
        <v>0.125512773487975</v>
      </c>
    </row>
  </sheetData>
  <pageMargins left="0.787" right="0.787" top="0.984" bottom="0.984" header="0.512" footer="0.512"/>
  <headerFooter alignWithMargins="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4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3796296296296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38</v>
      </c>
    </row>
    <row r="2" ht="15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0.94664075360683</v>
      </c>
      <c r="C3" s="24">
        <v>0.7202741493097</v>
      </c>
      <c r="D3" s="23">
        <v>0.989413438605533</v>
      </c>
      <c r="E3" s="20">
        <v>0.55</v>
      </c>
      <c r="F3" s="23">
        <v>0.1669449081803</v>
      </c>
      <c r="G3" s="23">
        <v>0.836</v>
      </c>
      <c r="H3" s="23">
        <v>1.222</v>
      </c>
      <c r="I3" s="23"/>
      <c r="J3" s="23"/>
      <c r="K3" s="20">
        <f>AVERAGE(B3:J3)</f>
        <v>0.775896178528909</v>
      </c>
      <c r="L3" s="20">
        <f t="shared" ref="L3:L23" si="0">MIN(B3:J3)</f>
        <v>0.1669449081803</v>
      </c>
      <c r="M3" s="20">
        <f t="shared" ref="M3:M23" si="1">MAX(B3:J3)</f>
        <v>1.222</v>
      </c>
      <c r="N3" s="20">
        <f t="shared" ref="N3" si="2">M3-L3</f>
        <v>1.0550550918197</v>
      </c>
    </row>
    <row r="4" ht="15.95" customHeight="1" spans="1:14">
      <c r="A4" s="10">
        <v>6</v>
      </c>
      <c r="B4" s="23">
        <v>0.604429681722478</v>
      </c>
      <c r="C4" s="24">
        <v>0.744068114126392</v>
      </c>
      <c r="D4" s="23">
        <v>0.578372586685576</v>
      </c>
      <c r="E4" s="20">
        <v>0.69</v>
      </c>
      <c r="F4" s="23">
        <v>0.499810741838572</v>
      </c>
      <c r="G4" s="23">
        <v>1.027</v>
      </c>
      <c r="H4" s="23">
        <v>1.003</v>
      </c>
      <c r="I4" s="23">
        <v>0.6</v>
      </c>
      <c r="J4" s="23"/>
      <c r="K4" s="20">
        <f>AVERAGE(B4:J4)</f>
        <v>0.718335140546627</v>
      </c>
      <c r="L4" s="20">
        <f t="shared" si="0"/>
        <v>0.499810741838572</v>
      </c>
      <c r="M4" s="20">
        <f t="shared" si="1"/>
        <v>1.027</v>
      </c>
      <c r="N4" s="20">
        <f t="shared" ref="N4" si="3">M4-L4</f>
        <v>0.527189258161428</v>
      </c>
    </row>
    <row r="5" ht="15.95" customHeight="1" spans="1:14">
      <c r="A5" s="10">
        <v>7</v>
      </c>
      <c r="B5" s="23">
        <v>0.551480260303571</v>
      </c>
      <c r="C5" s="24">
        <v>1.08478266392062</v>
      </c>
      <c r="D5" s="23">
        <v>0.80046755093715</v>
      </c>
      <c r="E5" s="20">
        <v>0.83</v>
      </c>
      <c r="F5" s="23">
        <v>0.802849503099746</v>
      </c>
      <c r="G5" s="23">
        <v>0.678</v>
      </c>
      <c r="H5" s="23">
        <v>1.198</v>
      </c>
      <c r="I5" s="23">
        <v>0.67</v>
      </c>
      <c r="J5" s="23"/>
      <c r="K5" s="20">
        <f>AVERAGE(B5:J5)</f>
        <v>0.826947497282636</v>
      </c>
      <c r="L5" s="20">
        <f t="shared" si="0"/>
        <v>0.551480260303571</v>
      </c>
      <c r="M5" s="20">
        <f t="shared" si="1"/>
        <v>1.198</v>
      </c>
      <c r="N5" s="20">
        <f t="shared" ref="N5" si="4">M5-L5</f>
        <v>0.646519739696429</v>
      </c>
    </row>
    <row r="6" ht="15.95" customHeight="1" spans="1:14">
      <c r="A6" s="10">
        <v>8</v>
      </c>
      <c r="B6" s="23">
        <v>0.886472453335951</v>
      </c>
      <c r="C6" s="24">
        <v>1.48188790585397</v>
      </c>
      <c r="D6" s="23">
        <v>0.538153912738274</v>
      </c>
      <c r="E6" s="25">
        <v>0.39</v>
      </c>
      <c r="F6" s="23">
        <v>0.602944866968542</v>
      </c>
      <c r="G6" s="23">
        <v>0.743</v>
      </c>
      <c r="H6" s="23">
        <v>0.695</v>
      </c>
      <c r="I6" s="23">
        <v>0.6</v>
      </c>
      <c r="J6" s="23"/>
      <c r="K6" s="20">
        <f>AVERAGE(B6:J6)</f>
        <v>0.742182392362092</v>
      </c>
      <c r="L6" s="20">
        <f t="shared" si="0"/>
        <v>0.39</v>
      </c>
      <c r="M6" s="20">
        <f t="shared" si="1"/>
        <v>1.48188790585397</v>
      </c>
      <c r="N6" s="20">
        <f t="shared" ref="N6" si="5">M6-L6</f>
        <v>1.09188790585397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s="1" customFormat="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0.747255787242207</v>
      </c>
      <c r="C24" s="20">
        <f t="shared" ref="C24:N24" si="22">AVERAGE(C3:C23)</f>
        <v>1.00775320830267</v>
      </c>
      <c r="D24" s="20">
        <f t="shared" si="22"/>
        <v>0.726601872241633</v>
      </c>
      <c r="E24" s="20">
        <f t="shared" si="22"/>
        <v>0.615</v>
      </c>
      <c r="F24" s="20">
        <f t="shared" si="22"/>
        <v>0.51813750502179</v>
      </c>
      <c r="G24" s="20">
        <f t="shared" si="22"/>
        <v>0.821</v>
      </c>
      <c r="H24" s="20">
        <f t="shared" si="22"/>
        <v>1.0295</v>
      </c>
      <c r="I24" s="20">
        <f t="shared" si="22"/>
        <v>0.623333333333333</v>
      </c>
      <c r="J24" s="20"/>
      <c r="K24" s="20">
        <f t="shared" si="22"/>
        <v>0.765840302180066</v>
      </c>
      <c r="L24" s="20">
        <f t="shared" si="22"/>
        <v>0.0765826623963068</v>
      </c>
      <c r="M24" s="20">
        <f t="shared" si="22"/>
        <v>0.234708947897808</v>
      </c>
      <c r="N24" s="20">
        <f t="shared" si="22"/>
        <v>0.158126285501501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0"/>
  <dimension ref="A1:N26"/>
  <sheetViews>
    <sheetView tabSelected="1"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3796296296296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39</v>
      </c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1.54457139673434</v>
      </c>
      <c r="C3" s="24">
        <v>1.99183881864579</v>
      </c>
      <c r="D3" s="23">
        <v>1.6993758064486</v>
      </c>
      <c r="E3" s="20">
        <v>0.89</v>
      </c>
      <c r="F3" s="23"/>
      <c r="G3" s="23">
        <v>0.875</v>
      </c>
      <c r="H3" s="23">
        <v>2.603</v>
      </c>
      <c r="I3" s="23"/>
      <c r="J3" s="23"/>
      <c r="K3" s="20">
        <f>AVERAGE(B3:J3)</f>
        <v>1.60063100363812</v>
      </c>
      <c r="L3" s="20">
        <f t="shared" ref="L3:L23" si="0">MIN(B3:J3)</f>
        <v>0.875</v>
      </c>
      <c r="M3" s="20">
        <f t="shared" ref="M3:M23" si="1">MAX(B3:J3)</f>
        <v>2.603</v>
      </c>
      <c r="N3" s="20">
        <f t="shared" ref="N3" si="2">M3-L3</f>
        <v>1.728</v>
      </c>
    </row>
    <row r="4" ht="15.95" customHeight="1" spans="1:14">
      <c r="A4" s="10">
        <v>6</v>
      </c>
      <c r="B4" s="23">
        <v>1.11799020866221</v>
      </c>
      <c r="C4" s="24">
        <v>1.33867617027578</v>
      </c>
      <c r="D4" s="23">
        <v>1.25922590057875</v>
      </c>
      <c r="E4" s="20">
        <v>1.1</v>
      </c>
      <c r="F4" s="23"/>
      <c r="G4" s="23">
        <v>1.957</v>
      </c>
      <c r="H4" s="23">
        <v>2.234</v>
      </c>
      <c r="I4" s="23">
        <v>1.39</v>
      </c>
      <c r="J4" s="23"/>
      <c r="K4" s="20">
        <f>AVERAGE(B4:J4)</f>
        <v>1.48527032564525</v>
      </c>
      <c r="L4" s="20">
        <f t="shared" si="0"/>
        <v>1.1</v>
      </c>
      <c r="M4" s="20">
        <f t="shared" si="1"/>
        <v>2.234</v>
      </c>
      <c r="N4" s="20">
        <f t="shared" ref="N4" si="3">M4-L4</f>
        <v>1.134</v>
      </c>
    </row>
    <row r="5" ht="15.95" customHeight="1" spans="1:14">
      <c r="A5" s="10">
        <v>7</v>
      </c>
      <c r="B5" s="23">
        <v>0.790963871808336</v>
      </c>
      <c r="C5" s="24">
        <v>1.03396400669305</v>
      </c>
      <c r="D5" s="23">
        <v>1.57537639382897</v>
      </c>
      <c r="E5" s="20">
        <v>0.78</v>
      </c>
      <c r="F5" s="23"/>
      <c r="G5" s="23">
        <v>1.831</v>
      </c>
      <c r="H5" s="23">
        <v>2.257</v>
      </c>
      <c r="I5" s="23">
        <v>1.51</v>
      </c>
      <c r="J5" s="23"/>
      <c r="K5" s="20">
        <f>AVERAGE(B5:J5)</f>
        <v>1.39690061033291</v>
      </c>
      <c r="L5" s="20">
        <f t="shared" si="0"/>
        <v>0.78</v>
      </c>
      <c r="M5" s="20">
        <f t="shared" si="1"/>
        <v>2.257</v>
      </c>
      <c r="N5" s="20">
        <f t="shared" ref="N5" si="4">M5-L5</f>
        <v>1.477</v>
      </c>
    </row>
    <row r="6" ht="15.95" customHeight="1" spans="1:14">
      <c r="A6" s="10">
        <v>8</v>
      </c>
      <c r="B6" s="23">
        <v>1.14421377555965</v>
      </c>
      <c r="C6" s="24">
        <v>0.816773049598469</v>
      </c>
      <c r="D6" s="23">
        <v>1.22468435907117</v>
      </c>
      <c r="E6" s="25">
        <v>1.02</v>
      </c>
      <c r="F6" s="23"/>
      <c r="G6" s="23">
        <v>1.601</v>
      </c>
      <c r="H6" s="23">
        <v>2.222</v>
      </c>
      <c r="I6" s="23">
        <v>3.13</v>
      </c>
      <c r="J6" s="23"/>
      <c r="K6" s="20">
        <f>AVERAGE(B6:J6)</f>
        <v>1.59409588346133</v>
      </c>
      <c r="L6" s="20">
        <f t="shared" si="0"/>
        <v>0.816773049598469</v>
      </c>
      <c r="M6" s="20">
        <f t="shared" si="1"/>
        <v>3.13</v>
      </c>
      <c r="N6" s="20">
        <f t="shared" ref="N6" si="5">M6-L6</f>
        <v>2.31322695040153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s="1" customFormat="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1.14943481319114</v>
      </c>
      <c r="C24" s="20">
        <f t="shared" ref="C24:N24" si="22">AVERAGE(C3:C23)</f>
        <v>1.29531301130327</v>
      </c>
      <c r="D24" s="20">
        <f t="shared" si="22"/>
        <v>1.43966561498187</v>
      </c>
      <c r="E24" s="20">
        <f t="shared" si="22"/>
        <v>0.9475</v>
      </c>
      <c r="F24" s="20"/>
      <c r="G24" s="20">
        <f t="shared" si="22"/>
        <v>1.566</v>
      </c>
      <c r="H24" s="20">
        <f t="shared" si="22"/>
        <v>2.329</v>
      </c>
      <c r="I24" s="20">
        <f t="shared" si="22"/>
        <v>2.01</v>
      </c>
      <c r="J24" s="20"/>
      <c r="K24" s="20">
        <f t="shared" si="22"/>
        <v>1.5192244557694</v>
      </c>
      <c r="L24" s="20">
        <f t="shared" si="22"/>
        <v>0.17008443093326</v>
      </c>
      <c r="M24" s="20">
        <f t="shared" si="22"/>
        <v>0.486857142857143</v>
      </c>
      <c r="N24" s="20">
        <f t="shared" si="22"/>
        <v>0.316772711923882</v>
      </c>
    </row>
    <row r="26" spans="6:6">
      <c r="F26" s="27"/>
    </row>
  </sheetData>
  <pageMargins left="0.787" right="0.787" top="0.984" bottom="0.984" header="0.512" footer="0.512"/>
  <pageSetup paperSize="9" orientation="portrait" verticalDpi="300"/>
  <headerFooter alignWithMargins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3"/>
  <dimension ref="A1:N24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3796296296296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40</v>
      </c>
    </row>
    <row r="2" ht="15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0.715638231880757</v>
      </c>
      <c r="C3" s="24">
        <v>0.451269412695242</v>
      </c>
      <c r="D3" s="23">
        <v>0.564015474057756</v>
      </c>
      <c r="E3" s="20">
        <v>0.43</v>
      </c>
      <c r="F3" s="23">
        <v>0</v>
      </c>
      <c r="G3" s="23">
        <v>0.915</v>
      </c>
      <c r="H3" s="23">
        <v>1.307</v>
      </c>
      <c r="I3" s="23"/>
      <c r="J3" s="23"/>
      <c r="K3" s="20">
        <f>AVERAGE(B3:J3)</f>
        <v>0.626131874090536</v>
      </c>
      <c r="L3" s="20">
        <f t="shared" ref="L3:L23" si="0">MIN(B3:J3)</f>
        <v>0</v>
      </c>
      <c r="M3" s="20">
        <f t="shared" ref="M3:M23" si="1">MAX(B3:J3)</f>
        <v>1.307</v>
      </c>
      <c r="N3" s="20">
        <f t="shared" ref="N3" si="2">M3-L3</f>
        <v>1.307</v>
      </c>
    </row>
    <row r="4" ht="15.95" customHeight="1" spans="1:14">
      <c r="A4" s="10">
        <v>6</v>
      </c>
      <c r="B4" s="23">
        <v>0.730290947403319</v>
      </c>
      <c r="C4" s="24">
        <v>0.440214567380147</v>
      </c>
      <c r="D4" s="23">
        <v>0.535364931653605</v>
      </c>
      <c r="E4" s="20">
        <v>0.41</v>
      </c>
      <c r="F4" s="23">
        <v>0.490178050299665</v>
      </c>
      <c r="G4" s="23">
        <v>0.984</v>
      </c>
      <c r="H4" s="23">
        <v>1.412</v>
      </c>
      <c r="I4" s="23">
        <v>0.68</v>
      </c>
      <c r="J4" s="23">
        <v>1.055</v>
      </c>
      <c r="K4" s="20">
        <f>AVERAGE(B4:J4)</f>
        <v>0.748560944081859</v>
      </c>
      <c r="L4" s="20">
        <f t="shared" si="0"/>
        <v>0.41</v>
      </c>
      <c r="M4" s="20">
        <f t="shared" si="1"/>
        <v>1.412</v>
      </c>
      <c r="N4" s="20">
        <f t="shared" ref="N4" si="3">M4-L4</f>
        <v>1.002</v>
      </c>
    </row>
    <row r="5" ht="15.95" customHeight="1" spans="1:14">
      <c r="A5" s="10">
        <v>7</v>
      </c>
      <c r="B5" s="23">
        <v>0.58675033458286</v>
      </c>
      <c r="C5" s="24">
        <v>0.470322591607793</v>
      </c>
      <c r="D5" s="23">
        <v>0.593966326399405</v>
      </c>
      <c r="E5" s="20">
        <v>0.56</v>
      </c>
      <c r="F5" s="23">
        <v>0.500423979678473</v>
      </c>
      <c r="G5" s="23">
        <v>0.928</v>
      </c>
      <c r="H5" s="23">
        <v>0.76</v>
      </c>
      <c r="I5" s="23">
        <v>0.95</v>
      </c>
      <c r="J5" s="23">
        <v>0.854</v>
      </c>
      <c r="K5" s="20">
        <f>AVERAGE(B5:J5)</f>
        <v>0.689273692474281</v>
      </c>
      <c r="L5" s="20">
        <f t="shared" si="0"/>
        <v>0.470322591607793</v>
      </c>
      <c r="M5" s="20">
        <f t="shared" si="1"/>
        <v>0.95</v>
      </c>
      <c r="N5" s="20">
        <f t="shared" ref="N5" si="4">M5-L5</f>
        <v>0.479677408392207</v>
      </c>
    </row>
    <row r="6" ht="15.95" customHeight="1" spans="1:14">
      <c r="A6" s="10">
        <v>8</v>
      </c>
      <c r="B6" s="23">
        <v>0.612109521357597</v>
      </c>
      <c r="C6" s="24">
        <v>0.535112625894116</v>
      </c>
      <c r="D6" s="23">
        <v>0.792853871807126</v>
      </c>
      <c r="E6" s="25">
        <v>0.31</v>
      </c>
      <c r="F6" s="23">
        <v>0.556599469641887</v>
      </c>
      <c r="G6" s="23">
        <v>1.532</v>
      </c>
      <c r="H6" s="23">
        <v>0.805</v>
      </c>
      <c r="I6" s="23">
        <v>0.82</v>
      </c>
      <c r="J6" s="23">
        <v>1.036</v>
      </c>
      <c r="K6" s="20">
        <f>AVERAGE(B6:J6)</f>
        <v>0.777741720966747</v>
      </c>
      <c r="L6" s="20">
        <f t="shared" si="0"/>
        <v>0.31</v>
      </c>
      <c r="M6" s="20">
        <f t="shared" si="1"/>
        <v>1.532</v>
      </c>
      <c r="N6" s="20">
        <f t="shared" ref="N6" si="5">M6-L6</f>
        <v>1.222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s="1" customFormat="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0.661197258806133</v>
      </c>
      <c r="C24" s="20">
        <f t="shared" ref="C24:N24" si="22">AVERAGE(C3:C23)</f>
        <v>0.474229799394324</v>
      </c>
      <c r="D24" s="20">
        <f t="shared" si="22"/>
        <v>0.621550150979473</v>
      </c>
      <c r="E24" s="20">
        <f t="shared" si="22"/>
        <v>0.4275</v>
      </c>
      <c r="F24" s="20">
        <f t="shared" si="22"/>
        <v>0.386800374905006</v>
      </c>
      <c r="G24" s="20">
        <f t="shared" si="22"/>
        <v>1.08975</v>
      </c>
      <c r="H24" s="20">
        <f t="shared" si="22"/>
        <v>1.071</v>
      </c>
      <c r="I24" s="20">
        <f t="shared" si="22"/>
        <v>0.816666666666667</v>
      </c>
      <c r="J24" s="20">
        <f t="shared" si="22"/>
        <v>0.981666666666667</v>
      </c>
      <c r="K24" s="20">
        <f t="shared" si="22"/>
        <v>0.710427057903356</v>
      </c>
      <c r="L24" s="20">
        <f t="shared" si="22"/>
        <v>0.0566820281717997</v>
      </c>
      <c r="M24" s="20">
        <f t="shared" si="22"/>
        <v>0.247666666666667</v>
      </c>
      <c r="N24" s="20">
        <f t="shared" si="22"/>
        <v>0.190984638494867</v>
      </c>
    </row>
  </sheetData>
  <pageMargins left="0.787" right="0.787" top="0.984" bottom="0.984" header="0.512" footer="0.512"/>
  <pageSetup paperSize="9" orientation="portrait"/>
  <headerFooter alignWithMargins="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6"/>
  <dimension ref="A1:N26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3796296296296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41</v>
      </c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0.280101713189579</v>
      </c>
      <c r="C3" s="24">
        <v>1.19070776198506</v>
      </c>
      <c r="D3" s="23">
        <v>0.54018553653628</v>
      </c>
      <c r="E3" s="20"/>
      <c r="F3" s="23">
        <v>0.336912980438779</v>
      </c>
      <c r="G3" s="23"/>
      <c r="H3" s="23">
        <v>0.41</v>
      </c>
      <c r="I3" s="23"/>
      <c r="J3" s="23"/>
      <c r="K3" s="20">
        <f>AVERAGE(B3:J3)</f>
        <v>0.55158159842994</v>
      </c>
      <c r="L3" s="20">
        <f t="shared" ref="L3:L23" si="0">MIN(B3:J3)</f>
        <v>0.280101713189579</v>
      </c>
      <c r="M3" s="20">
        <f t="shared" ref="M3:M23" si="1">MAX(B3:J3)</f>
        <v>1.19070776198506</v>
      </c>
      <c r="N3" s="20">
        <f t="shared" ref="N3" si="2">M3-L3</f>
        <v>0.910606048795485</v>
      </c>
    </row>
    <row r="4" ht="15.95" customHeight="1" spans="1:14">
      <c r="A4" s="10">
        <v>6</v>
      </c>
      <c r="B4" s="23">
        <v>0.350124672701482</v>
      </c>
      <c r="C4" s="24">
        <v>1.36187723806731</v>
      </c>
      <c r="D4" s="23">
        <v>0.260342028066125</v>
      </c>
      <c r="E4" s="20"/>
      <c r="F4" s="23">
        <v>0.759616152612847</v>
      </c>
      <c r="G4" s="23"/>
      <c r="H4" s="23">
        <v>0.307</v>
      </c>
      <c r="I4" s="23">
        <v>1.25</v>
      </c>
      <c r="J4" s="23"/>
      <c r="K4" s="20">
        <f>AVERAGE(B4:J4)</f>
        <v>0.714826681907961</v>
      </c>
      <c r="L4" s="20">
        <f t="shared" si="0"/>
        <v>0.260342028066125</v>
      </c>
      <c r="M4" s="20">
        <f t="shared" si="1"/>
        <v>1.36187723806731</v>
      </c>
      <c r="N4" s="20">
        <f t="shared" ref="N4" si="3">M4-L4</f>
        <v>1.10153521000119</v>
      </c>
    </row>
    <row r="5" ht="15.95" customHeight="1" spans="1:14">
      <c r="A5" s="10">
        <v>7</v>
      </c>
      <c r="B5" s="23">
        <v>0.330895655576952</v>
      </c>
      <c r="C5" s="24">
        <v>1.01058484974813</v>
      </c>
      <c r="D5" s="23">
        <v>0.706816385586249</v>
      </c>
      <c r="E5" s="20"/>
      <c r="F5" s="23">
        <v>0.374362866963749</v>
      </c>
      <c r="G5" s="23"/>
      <c r="H5" s="23">
        <v>0.302</v>
      </c>
      <c r="I5" s="23">
        <v>0.36</v>
      </c>
      <c r="J5" s="23"/>
      <c r="K5" s="20">
        <f>AVERAGE(B5:J5)</f>
        <v>0.514109959645847</v>
      </c>
      <c r="L5" s="20">
        <f t="shared" si="0"/>
        <v>0.302</v>
      </c>
      <c r="M5" s="20">
        <f t="shared" si="1"/>
        <v>1.01058484974813</v>
      </c>
      <c r="N5" s="20">
        <f t="shared" ref="N5" si="4">M5-L5</f>
        <v>0.708584849748129</v>
      </c>
    </row>
    <row r="6" ht="15.95" customHeight="1" spans="1:14">
      <c r="A6" s="10">
        <v>8</v>
      </c>
      <c r="B6" s="23">
        <v>0.200052204743811</v>
      </c>
      <c r="C6" s="24">
        <v>1.15286262293645</v>
      </c>
      <c r="D6" s="23">
        <v>0.4080197593543</v>
      </c>
      <c r="E6" s="25"/>
      <c r="F6" s="23">
        <v>0.389462562201775</v>
      </c>
      <c r="G6" s="23"/>
      <c r="H6" s="23">
        <v>0.291</v>
      </c>
      <c r="I6" s="23">
        <v>0.53</v>
      </c>
      <c r="J6" s="23"/>
      <c r="K6" s="20">
        <f>AVERAGE(B6:J6)</f>
        <v>0.495232858206056</v>
      </c>
      <c r="L6" s="20">
        <f t="shared" si="0"/>
        <v>0.200052204743811</v>
      </c>
      <c r="M6" s="20">
        <f t="shared" si="1"/>
        <v>1.15286262293645</v>
      </c>
      <c r="N6" s="20">
        <f t="shared" ref="N6" si="5">M6-L6</f>
        <v>0.95281041819264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s="1" customFormat="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0.290293561552956</v>
      </c>
      <c r="C24" s="20">
        <f t="shared" ref="C24:N24" si="22">AVERAGE(C3:C23)</f>
        <v>1.17900811818424</v>
      </c>
      <c r="D24" s="20">
        <f t="shared" si="22"/>
        <v>0.478840927385739</v>
      </c>
      <c r="E24" s="20"/>
      <c r="F24" s="20">
        <f t="shared" si="22"/>
        <v>0.465088640554287</v>
      </c>
      <c r="G24" s="20"/>
      <c r="H24" s="20">
        <f t="shared" si="22"/>
        <v>0.3275</v>
      </c>
      <c r="I24" s="20">
        <f t="shared" si="22"/>
        <v>0.713333333333333</v>
      </c>
      <c r="J24" s="20"/>
      <c r="K24" s="20">
        <f t="shared" si="22"/>
        <v>0.568937774547451</v>
      </c>
      <c r="L24" s="20">
        <f t="shared" si="22"/>
        <v>0.049642664095215</v>
      </c>
      <c r="M24" s="20">
        <f t="shared" si="22"/>
        <v>0.224572974892236</v>
      </c>
      <c r="N24" s="20">
        <f t="shared" si="22"/>
        <v>0.174930310797021</v>
      </c>
    </row>
    <row r="26" spans="6:6">
      <c r="F26" s="27"/>
    </row>
  </sheetData>
  <pageMargins left="0.787" right="0.787" top="0.984" bottom="0.984" header="0.512" footer="0.512"/>
  <pageSetup paperSize="9" orientation="portrait" verticalDpi="300"/>
  <headerFooter alignWithMargins="0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7"/>
  <dimension ref="A1:N26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3796296296296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42</v>
      </c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0.968829052684148</v>
      </c>
      <c r="C3" s="24">
        <v>1.0082366392209</v>
      </c>
      <c r="D3" s="23">
        <v>0.787349786579724</v>
      </c>
      <c r="E3" s="20"/>
      <c r="F3" s="23">
        <v>1.1544804837823</v>
      </c>
      <c r="G3" s="23"/>
      <c r="H3" s="23">
        <v>1.243</v>
      </c>
      <c r="I3" s="23"/>
      <c r="J3" s="23"/>
      <c r="K3" s="20">
        <f>AVERAGE(B3:J3)</f>
        <v>1.03237919245341</v>
      </c>
      <c r="L3" s="20">
        <f t="shared" ref="L3:L23" si="0">MIN(B3:J3)</f>
        <v>0.787349786579724</v>
      </c>
      <c r="M3" s="20">
        <f t="shared" ref="M3:M23" si="1">MAX(B3:J3)</f>
        <v>1.243</v>
      </c>
      <c r="N3" s="20">
        <f t="shared" ref="N3" si="2">M3-L3</f>
        <v>0.455650213420276</v>
      </c>
    </row>
    <row r="4" ht="15.95" customHeight="1" spans="1:14">
      <c r="A4" s="10">
        <v>6</v>
      </c>
      <c r="B4" s="23">
        <v>1.18352884041419</v>
      </c>
      <c r="C4" s="24">
        <v>1.50388549025574</v>
      </c>
      <c r="D4" s="23">
        <v>0.62304387964807</v>
      </c>
      <c r="E4" s="20"/>
      <c r="F4" s="23">
        <v>0.994736238467182</v>
      </c>
      <c r="G4" s="23"/>
      <c r="H4" s="23">
        <v>1.035</v>
      </c>
      <c r="I4" s="23">
        <v>1.48</v>
      </c>
      <c r="J4" s="23"/>
      <c r="K4" s="20">
        <f>AVERAGE(B4:J4)</f>
        <v>1.13669907479753</v>
      </c>
      <c r="L4" s="20">
        <f t="shared" si="0"/>
        <v>0.62304387964807</v>
      </c>
      <c r="M4" s="20">
        <f t="shared" si="1"/>
        <v>1.50388549025574</v>
      </c>
      <c r="N4" s="20">
        <f t="shared" ref="N4" si="3">M4-L4</f>
        <v>0.880841610607666</v>
      </c>
    </row>
    <row r="5" ht="15.95" customHeight="1" spans="1:14">
      <c r="A5" s="10">
        <v>7</v>
      </c>
      <c r="B5" s="23">
        <v>0.954370370558771</v>
      </c>
      <c r="C5" s="24">
        <v>1.6970903560547</v>
      </c>
      <c r="D5" s="23">
        <v>0.912509092881947</v>
      </c>
      <c r="E5" s="20"/>
      <c r="F5" s="23">
        <v>1.98559811812823</v>
      </c>
      <c r="G5" s="23"/>
      <c r="H5" s="23">
        <v>1.135</v>
      </c>
      <c r="I5" s="23">
        <v>1.96</v>
      </c>
      <c r="J5" s="23"/>
      <c r="K5" s="20">
        <f>AVERAGE(B5:J5)</f>
        <v>1.44076132293727</v>
      </c>
      <c r="L5" s="20">
        <f t="shared" si="0"/>
        <v>0.912509092881947</v>
      </c>
      <c r="M5" s="20">
        <f t="shared" si="1"/>
        <v>1.98559811812823</v>
      </c>
      <c r="N5" s="20">
        <f t="shared" ref="N5" si="4">M5-L5</f>
        <v>1.07308902524628</v>
      </c>
    </row>
    <row r="6" ht="15.95" customHeight="1" spans="1:14">
      <c r="A6" s="10">
        <v>8</v>
      </c>
      <c r="B6" s="23">
        <v>1.13870394263555</v>
      </c>
      <c r="C6" s="24">
        <v>1.81470360714325</v>
      </c>
      <c r="D6" s="23">
        <v>0.903169719701208</v>
      </c>
      <c r="E6" s="25"/>
      <c r="F6" s="23">
        <v>0.54355998652848</v>
      </c>
      <c r="G6" s="23"/>
      <c r="H6" s="23">
        <v>1.137</v>
      </c>
      <c r="I6" s="23">
        <v>2.69</v>
      </c>
      <c r="J6" s="23"/>
      <c r="K6" s="20">
        <f>AVERAGE(B6:J6)</f>
        <v>1.37118954266808</v>
      </c>
      <c r="L6" s="20">
        <f t="shared" si="0"/>
        <v>0.54355998652848</v>
      </c>
      <c r="M6" s="20">
        <f t="shared" si="1"/>
        <v>2.69</v>
      </c>
      <c r="N6" s="20">
        <f t="shared" ref="N6" si="5">M6-L6</f>
        <v>2.14644001347152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s="1" customFormat="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1.06135805157316</v>
      </c>
      <c r="C24" s="20">
        <f t="shared" ref="C24:N24" si="22">AVERAGE(C3:C23)</f>
        <v>1.50597902316865</v>
      </c>
      <c r="D24" s="20">
        <f t="shared" si="22"/>
        <v>0.806518119702737</v>
      </c>
      <c r="E24" s="20"/>
      <c r="F24" s="20">
        <f t="shared" si="22"/>
        <v>1.16959370672655</v>
      </c>
      <c r="G24" s="20"/>
      <c r="H24" s="20">
        <f t="shared" si="22"/>
        <v>1.1375</v>
      </c>
      <c r="I24" s="20">
        <f t="shared" si="22"/>
        <v>2.04333333333333</v>
      </c>
      <c r="J24" s="20"/>
      <c r="K24" s="20">
        <f t="shared" si="22"/>
        <v>1.24525728321407</v>
      </c>
      <c r="L24" s="20">
        <f t="shared" si="22"/>
        <v>0.136498225982772</v>
      </c>
      <c r="M24" s="20">
        <f t="shared" si="22"/>
        <v>0.353451600399236</v>
      </c>
      <c r="N24" s="20">
        <f t="shared" si="22"/>
        <v>0.216953374416464</v>
      </c>
    </row>
    <row r="26" spans="6:6">
      <c r="F26" s="27"/>
    </row>
  </sheetData>
  <pageMargins left="0.787" right="0.787" top="0.984" bottom="0.984" header="0.512" footer="0.512"/>
  <pageSetup paperSize="9" orientation="portrait" verticalDpi="300"/>
  <headerFooter alignWithMargins="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8"/>
  <dimension ref="A1:N26"/>
  <sheetViews>
    <sheetView zoomScale="70" zoomScaleNormal="70" workbookViewId="0">
      <selection activeCell="K6" sqref="K6"/>
    </sheetView>
  </sheetViews>
  <sheetFormatPr defaultColWidth="9" defaultRowHeight="13.2"/>
  <cols>
    <col min="1" max="1" width="9.62962962962963" style="2" customWidth="1"/>
    <col min="2" max="7" width="9.75" customWidth="1"/>
    <col min="8" max="8" width="10.3796296296296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43</v>
      </c>
    </row>
    <row r="2" ht="15.95" customHeight="1" spans="1:14">
      <c r="A2" s="5" t="s">
        <v>1</v>
      </c>
      <c r="B2" s="10" t="s">
        <v>2</v>
      </c>
      <c r="C2" s="10" t="s">
        <v>3</v>
      </c>
      <c r="D2" s="21" t="s">
        <v>4</v>
      </c>
      <c r="E2" s="21" t="s">
        <v>5</v>
      </c>
      <c r="F2" s="10" t="s">
        <v>6</v>
      </c>
      <c r="G2" s="22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23">
        <v>1.22219299469408</v>
      </c>
      <c r="C3" s="24">
        <v>1.34268574441472</v>
      </c>
      <c r="D3" s="23">
        <v>0.980604072205966</v>
      </c>
      <c r="E3" s="20"/>
      <c r="F3" s="23">
        <v>0.45662100456621</v>
      </c>
      <c r="G3" s="23"/>
      <c r="H3" s="23">
        <v>1.663</v>
      </c>
      <c r="I3" s="23"/>
      <c r="J3" s="23"/>
      <c r="K3" s="20">
        <f>AVERAGE(B3:J3)</f>
        <v>1.1330207631762</v>
      </c>
      <c r="L3" s="20">
        <f t="shared" ref="L3:L23" si="0">MIN(B3:J3)</f>
        <v>0.45662100456621</v>
      </c>
      <c r="M3" s="20">
        <f t="shared" ref="M3:M23" si="1">MAX(B3:J3)</f>
        <v>1.663</v>
      </c>
      <c r="N3" s="20">
        <f t="shared" ref="N3" si="2">M3-L3</f>
        <v>1.20637899543379</v>
      </c>
    </row>
    <row r="4" ht="15.95" customHeight="1" spans="1:14">
      <c r="A4" s="10">
        <v>6</v>
      </c>
      <c r="B4" s="23">
        <v>1.40508755109857</v>
      </c>
      <c r="C4" s="24">
        <v>1.91982211280971</v>
      </c>
      <c r="D4" s="23">
        <v>2.61130392278434</v>
      </c>
      <c r="E4" s="20"/>
      <c r="F4" s="23">
        <v>0.897505383809371</v>
      </c>
      <c r="G4" s="23"/>
      <c r="H4" s="23">
        <v>1.67</v>
      </c>
      <c r="I4" s="23">
        <v>1.08</v>
      </c>
      <c r="J4" s="23"/>
      <c r="K4" s="20">
        <f>AVERAGE(B4:J4)</f>
        <v>1.59728649508367</v>
      </c>
      <c r="L4" s="20">
        <f t="shared" si="0"/>
        <v>0.897505383809371</v>
      </c>
      <c r="M4" s="20">
        <f t="shared" si="1"/>
        <v>2.61130392278434</v>
      </c>
      <c r="N4" s="20">
        <f t="shared" ref="N4" si="3">M4-L4</f>
        <v>1.71379853897497</v>
      </c>
    </row>
    <row r="5" ht="15.95" customHeight="1" spans="1:14">
      <c r="A5" s="10">
        <v>7</v>
      </c>
      <c r="B5" s="23">
        <v>1.11544590334042</v>
      </c>
      <c r="C5" s="24">
        <v>2.31401061822201</v>
      </c>
      <c r="D5" s="23">
        <v>1.25926398084303</v>
      </c>
      <c r="E5" s="20"/>
      <c r="F5" s="23">
        <v>0.98530577624815</v>
      </c>
      <c r="G5" s="23"/>
      <c r="H5" s="23">
        <v>1.133</v>
      </c>
      <c r="I5" s="23">
        <v>1.76</v>
      </c>
      <c r="J5" s="23"/>
      <c r="K5" s="20">
        <f>AVERAGE(B5:J5)</f>
        <v>1.42783771310894</v>
      </c>
      <c r="L5" s="20">
        <f t="shared" si="0"/>
        <v>0.98530577624815</v>
      </c>
      <c r="M5" s="20">
        <f t="shared" si="1"/>
        <v>2.31401061822201</v>
      </c>
      <c r="N5" s="20">
        <f t="shared" ref="N5" si="4">M5-L5</f>
        <v>1.32870484197386</v>
      </c>
    </row>
    <row r="6" ht="15.95" customHeight="1" spans="1:14">
      <c r="A6" s="10">
        <v>8</v>
      </c>
      <c r="B6" s="23">
        <v>1.91744264149005</v>
      </c>
      <c r="C6" s="24">
        <v>2.24170909396982</v>
      </c>
      <c r="D6" s="23">
        <v>1.15694579808345</v>
      </c>
      <c r="E6" s="25"/>
      <c r="F6" s="23">
        <v>1.14746688809846</v>
      </c>
      <c r="G6" s="23"/>
      <c r="H6" s="23">
        <v>1.613</v>
      </c>
      <c r="I6" s="23">
        <v>3.15</v>
      </c>
      <c r="J6" s="23"/>
      <c r="K6" s="20">
        <f>AVERAGE(B6:J6)</f>
        <v>1.87109407027363</v>
      </c>
      <c r="L6" s="20">
        <f t="shared" si="0"/>
        <v>1.14746688809846</v>
      </c>
      <c r="M6" s="20">
        <f t="shared" si="1"/>
        <v>3.15</v>
      </c>
      <c r="N6" s="20">
        <f t="shared" ref="N6" si="5">M6-L6</f>
        <v>2.00253311190154</v>
      </c>
    </row>
    <row r="7" ht="15.95" customHeight="1" spans="1:14">
      <c r="A7" s="10">
        <v>9</v>
      </c>
      <c r="B7" s="23"/>
      <c r="C7" s="24"/>
      <c r="D7" s="23"/>
      <c r="E7" s="20"/>
      <c r="F7" s="23"/>
      <c r="G7" s="23"/>
      <c r="H7" s="23"/>
      <c r="I7" s="23"/>
      <c r="J7" s="23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23"/>
      <c r="C8" s="24"/>
      <c r="D8" s="23"/>
      <c r="E8" s="20"/>
      <c r="F8" s="23"/>
      <c r="G8" s="23"/>
      <c r="H8" s="23"/>
      <c r="I8" s="23"/>
      <c r="J8" s="23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23"/>
      <c r="C9" s="24"/>
      <c r="D9" s="23"/>
      <c r="E9" s="20"/>
      <c r="F9" s="23"/>
      <c r="G9" s="23"/>
      <c r="H9" s="23"/>
      <c r="I9" s="23"/>
      <c r="J9" s="23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23"/>
      <c r="C10" s="24"/>
      <c r="D10" s="23"/>
      <c r="E10" s="20"/>
      <c r="F10" s="23"/>
      <c r="G10" s="23"/>
      <c r="H10" s="23"/>
      <c r="I10" s="23"/>
      <c r="J10" s="23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23"/>
      <c r="C11" s="24"/>
      <c r="D11" s="23"/>
      <c r="E11" s="20"/>
      <c r="F11" s="23"/>
      <c r="G11" s="23"/>
      <c r="H11" s="23"/>
      <c r="I11" s="23"/>
      <c r="J11" s="23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23"/>
      <c r="C12" s="24"/>
      <c r="D12" s="23"/>
      <c r="E12" s="20"/>
      <c r="F12" s="23"/>
      <c r="G12" s="23"/>
      <c r="H12" s="23"/>
      <c r="I12" s="23"/>
      <c r="J12" s="23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23"/>
      <c r="C13" s="24"/>
      <c r="D13" s="23"/>
      <c r="E13" s="20"/>
      <c r="F13" s="23"/>
      <c r="G13" s="23"/>
      <c r="H13" s="23"/>
      <c r="I13" s="23"/>
      <c r="J13" s="23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23"/>
      <c r="C14" s="24"/>
      <c r="D14" s="23"/>
      <c r="E14" s="20"/>
      <c r="F14" s="23"/>
      <c r="G14" s="23"/>
      <c r="H14" s="23"/>
      <c r="I14" s="23"/>
      <c r="J14" s="23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23"/>
      <c r="C15" s="24"/>
      <c r="D15" s="23"/>
      <c r="E15" s="20"/>
      <c r="F15" s="23"/>
      <c r="G15" s="23"/>
      <c r="H15" s="23"/>
      <c r="I15" s="23"/>
      <c r="J15" s="23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23"/>
      <c r="C16" s="24"/>
      <c r="D16" s="23"/>
      <c r="E16" s="20"/>
      <c r="F16" s="23"/>
      <c r="G16" s="23"/>
      <c r="H16" s="23"/>
      <c r="I16" s="23"/>
      <c r="J16" s="23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23"/>
      <c r="C17" s="24"/>
      <c r="D17" s="23"/>
      <c r="E17" s="20"/>
      <c r="F17" s="23"/>
      <c r="G17" s="23"/>
      <c r="H17" s="23"/>
      <c r="I17" s="23"/>
      <c r="J17" s="23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23"/>
      <c r="C18" s="24"/>
      <c r="D18" s="23"/>
      <c r="E18" s="20"/>
      <c r="F18" s="23"/>
      <c r="G18" s="23"/>
      <c r="H18" s="23"/>
      <c r="I18" s="23"/>
      <c r="J18" s="23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23"/>
      <c r="C19" s="24"/>
      <c r="D19" s="23"/>
      <c r="E19" s="20"/>
      <c r="F19" s="23"/>
      <c r="G19" s="23"/>
      <c r="H19" s="23"/>
      <c r="I19" s="23"/>
      <c r="J19" s="23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23"/>
      <c r="C20" s="24"/>
      <c r="D20" s="23"/>
      <c r="E20" s="20"/>
      <c r="F20" s="23"/>
      <c r="G20" s="23"/>
      <c r="H20" s="23"/>
      <c r="I20" s="23"/>
      <c r="J20" s="23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s="1" customFormat="1" ht="15.95" customHeight="1" spans="1:14">
      <c r="A21" s="10">
        <v>11</v>
      </c>
      <c r="B21" s="23"/>
      <c r="C21" s="24"/>
      <c r="D21" s="23"/>
      <c r="E21" s="20"/>
      <c r="F21" s="23"/>
      <c r="G21" s="23"/>
      <c r="H21" s="23"/>
      <c r="I21" s="23"/>
      <c r="J21" s="23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20">
        <f>AVERAGE(B3:B23)</f>
        <v>1.41504227265578</v>
      </c>
      <c r="C24" s="20">
        <f t="shared" ref="C24:N24" si="22">AVERAGE(C3:C23)</f>
        <v>1.95455689235407</v>
      </c>
      <c r="D24" s="20">
        <f t="shared" si="22"/>
        <v>1.5020294434792</v>
      </c>
      <c r="E24" s="20"/>
      <c r="F24" s="20">
        <f t="shared" si="22"/>
        <v>0.871724763180547</v>
      </c>
      <c r="G24" s="20"/>
      <c r="H24" s="20">
        <f t="shared" si="22"/>
        <v>1.51975</v>
      </c>
      <c r="I24" s="20">
        <f t="shared" si="22"/>
        <v>1.99666666666667</v>
      </c>
      <c r="J24" s="20"/>
      <c r="K24" s="20">
        <f t="shared" si="22"/>
        <v>1.50730976041061</v>
      </c>
      <c r="L24" s="20">
        <f t="shared" si="22"/>
        <v>0.16604281203439</v>
      </c>
      <c r="M24" s="20">
        <f t="shared" si="22"/>
        <v>0.463729263857445</v>
      </c>
      <c r="N24" s="20">
        <f t="shared" si="22"/>
        <v>0.297686451823055</v>
      </c>
    </row>
    <row r="26" spans="6:6">
      <c r="F26" s="27"/>
    </row>
  </sheetData>
  <pageMargins left="0.787" right="0.787" top="0.984" bottom="0.984" header="0.512" footer="0.512"/>
  <pageSetup paperSize="9" orientation="portrait" verticalDpi="300"/>
  <headerFooter alignWithMargins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9"/>
  <dimension ref="A1:N26"/>
  <sheetViews>
    <sheetView zoomScale="70" zoomScaleNormal="70" workbookViewId="0">
      <selection activeCell="I6" sqref="I6:J6"/>
    </sheetView>
  </sheetViews>
  <sheetFormatPr defaultColWidth="9" defaultRowHeight="13.2"/>
  <cols>
    <col min="1" max="1" width="9.62962962962963" style="2" customWidth="1"/>
    <col min="2" max="7" width="9.75" customWidth="1"/>
    <col min="8" max="8" width="10.3796296296296" customWidth="1"/>
    <col min="9" max="9" width="9.75" customWidth="1"/>
    <col min="10" max="10" width="10.5" customWidth="1"/>
    <col min="11" max="14" width="9.75" customWidth="1"/>
  </cols>
  <sheetData>
    <row r="1" ht="22.8" spans="2:5">
      <c r="B1" s="3"/>
      <c r="E1" s="4" t="s">
        <v>44</v>
      </c>
    </row>
    <row r="2" ht="15.95" customHeight="1" spans="1:14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8" t="s">
        <v>6</v>
      </c>
      <c r="G2" s="9" t="s">
        <v>7</v>
      </c>
      <c r="H2" s="6" t="s">
        <v>8</v>
      </c>
      <c r="I2" s="8" t="s">
        <v>9</v>
      </c>
      <c r="J2" s="8" t="s">
        <v>10</v>
      </c>
      <c r="K2" s="10" t="s">
        <v>11</v>
      </c>
      <c r="L2" s="19" t="s">
        <v>12</v>
      </c>
      <c r="M2" s="10" t="s">
        <v>13</v>
      </c>
      <c r="N2" s="19" t="s">
        <v>14</v>
      </c>
    </row>
    <row r="3" ht="15.95" customHeight="1" spans="1:14">
      <c r="A3" s="10">
        <v>5</v>
      </c>
      <c r="B3" s="11">
        <v>0.567053641922391</v>
      </c>
      <c r="C3" s="12">
        <v>0.45772461138729</v>
      </c>
      <c r="D3" s="11">
        <v>0.388756235250085</v>
      </c>
      <c r="E3" s="13">
        <v>0.74</v>
      </c>
      <c r="F3" s="14">
        <v>0.170986936598044</v>
      </c>
      <c r="G3" s="14">
        <v>0.966</v>
      </c>
      <c r="H3" s="11">
        <v>1.028</v>
      </c>
      <c r="I3" s="14"/>
      <c r="J3" s="14"/>
      <c r="K3" s="20">
        <f>AVERAGE(B3:J3)</f>
        <v>0.616931632165401</v>
      </c>
      <c r="L3" s="20">
        <f t="shared" ref="L3:L23" si="0">MIN(B3:J3)</f>
        <v>0.170986936598044</v>
      </c>
      <c r="M3" s="20">
        <f t="shared" ref="M3:M23" si="1">MAX(B3:J3)</f>
        <v>1.028</v>
      </c>
      <c r="N3" s="20">
        <f t="shared" ref="N3" si="2">M3-L3</f>
        <v>0.857013063401956</v>
      </c>
    </row>
    <row r="4" ht="15.95" customHeight="1" spans="1:14">
      <c r="A4" s="10">
        <v>6</v>
      </c>
      <c r="B4" s="11">
        <v>0.733912303977259</v>
      </c>
      <c r="C4" s="12">
        <v>0.457283097492051</v>
      </c>
      <c r="D4" s="11">
        <v>0.463414854688859</v>
      </c>
      <c r="E4" s="13">
        <v>0.45</v>
      </c>
      <c r="F4" s="14">
        <v>0.454654122081441</v>
      </c>
      <c r="G4" s="14">
        <v>0.85</v>
      </c>
      <c r="H4" s="11">
        <v>1.288</v>
      </c>
      <c r="I4" s="14">
        <v>0.49</v>
      </c>
      <c r="J4" s="14">
        <v>1.351</v>
      </c>
      <c r="K4" s="20">
        <f>AVERAGE(B4:J4)</f>
        <v>0.726473819804401</v>
      </c>
      <c r="L4" s="20">
        <f t="shared" si="0"/>
        <v>0.45</v>
      </c>
      <c r="M4" s="20">
        <f t="shared" si="1"/>
        <v>1.351</v>
      </c>
      <c r="N4" s="20">
        <f t="shared" ref="N4" si="3">M4-L4</f>
        <v>0.901</v>
      </c>
    </row>
    <row r="5" ht="15.95" customHeight="1" spans="1:14">
      <c r="A5" s="10">
        <v>7</v>
      </c>
      <c r="B5" s="11">
        <v>0.677326701140378</v>
      </c>
      <c r="C5" s="12">
        <v>0.457497312554863</v>
      </c>
      <c r="D5" s="11">
        <v>0.370912782086994</v>
      </c>
      <c r="E5" s="13">
        <v>0.61</v>
      </c>
      <c r="F5" s="14">
        <v>0.494382667896112</v>
      </c>
      <c r="G5" s="14">
        <v>0.835</v>
      </c>
      <c r="H5" s="11">
        <v>1.438</v>
      </c>
      <c r="I5" s="14">
        <v>0.52</v>
      </c>
      <c r="J5" s="14">
        <v>1.752</v>
      </c>
      <c r="K5" s="20">
        <f>AVERAGE(B5:J5)</f>
        <v>0.795013273742039</v>
      </c>
      <c r="L5" s="20">
        <f t="shared" si="0"/>
        <v>0.370912782086994</v>
      </c>
      <c r="M5" s="20">
        <f t="shared" si="1"/>
        <v>1.752</v>
      </c>
      <c r="N5" s="20">
        <f t="shared" ref="N5" si="4">M5-L5</f>
        <v>1.38108721791301</v>
      </c>
    </row>
    <row r="6" ht="15.95" customHeight="1" spans="1:14">
      <c r="A6" s="10">
        <v>8</v>
      </c>
      <c r="B6" s="11">
        <v>0.543439337393663</v>
      </c>
      <c r="C6" s="12">
        <v>0.545121783352502</v>
      </c>
      <c r="D6" s="11">
        <v>0.637253634835499</v>
      </c>
      <c r="E6" s="15">
        <v>0.48</v>
      </c>
      <c r="F6" s="14">
        <v>0.552256476030386</v>
      </c>
      <c r="G6" s="14">
        <v>0.821</v>
      </c>
      <c r="H6" s="11">
        <v>1.133</v>
      </c>
      <c r="I6" s="14">
        <v>0.8</v>
      </c>
      <c r="J6" s="14">
        <v>1.767</v>
      </c>
      <c r="K6" s="20">
        <f>AVERAGE(B6:J6)</f>
        <v>0.808785692401339</v>
      </c>
      <c r="L6" s="20">
        <f t="shared" si="0"/>
        <v>0.48</v>
      </c>
      <c r="M6" s="20">
        <f t="shared" si="1"/>
        <v>1.767</v>
      </c>
      <c r="N6" s="20">
        <f t="shared" ref="N6" si="5">M6-L6</f>
        <v>1.287</v>
      </c>
    </row>
    <row r="7" ht="15.95" customHeight="1" spans="1:14">
      <c r="A7" s="10">
        <v>9</v>
      </c>
      <c r="B7" s="11"/>
      <c r="C7" s="12"/>
      <c r="D7" s="11"/>
      <c r="E7" s="13"/>
      <c r="F7" s="14"/>
      <c r="G7" s="14"/>
      <c r="H7" s="11"/>
      <c r="I7" s="14"/>
      <c r="J7" s="14"/>
      <c r="K7" s="20"/>
      <c r="L7" s="20">
        <f t="shared" si="0"/>
        <v>0</v>
      </c>
      <c r="M7" s="20">
        <f t="shared" si="1"/>
        <v>0</v>
      </c>
      <c r="N7" s="20">
        <f t="shared" ref="N7" si="6">M7-L7</f>
        <v>0</v>
      </c>
    </row>
    <row r="8" ht="15.95" customHeight="1" spans="1:14">
      <c r="A8" s="10">
        <v>10</v>
      </c>
      <c r="B8" s="11"/>
      <c r="C8" s="12"/>
      <c r="D8" s="11"/>
      <c r="E8" s="13"/>
      <c r="F8" s="14"/>
      <c r="G8" s="14"/>
      <c r="H8" s="11"/>
      <c r="I8" s="14"/>
      <c r="J8" s="14"/>
      <c r="K8" s="20"/>
      <c r="L8" s="20">
        <f t="shared" si="0"/>
        <v>0</v>
      </c>
      <c r="M8" s="20">
        <f t="shared" si="1"/>
        <v>0</v>
      </c>
      <c r="N8" s="20">
        <f t="shared" ref="N8" si="7">M8-L8</f>
        <v>0</v>
      </c>
    </row>
    <row r="9" ht="15.95" customHeight="1" spans="1:14">
      <c r="A9" s="10">
        <v>11</v>
      </c>
      <c r="B9" s="11"/>
      <c r="C9" s="12"/>
      <c r="D9" s="11"/>
      <c r="E9" s="13"/>
      <c r="F9" s="14"/>
      <c r="G9" s="14"/>
      <c r="H9" s="11"/>
      <c r="I9" s="14"/>
      <c r="J9" s="14"/>
      <c r="K9" s="20"/>
      <c r="L9" s="20">
        <f t="shared" si="0"/>
        <v>0</v>
      </c>
      <c r="M9" s="20">
        <f t="shared" si="1"/>
        <v>0</v>
      </c>
      <c r="N9" s="20">
        <f t="shared" ref="N9" si="8">M9-L9</f>
        <v>0</v>
      </c>
    </row>
    <row r="10" ht="15.95" customHeight="1" spans="1:14">
      <c r="A10" s="10">
        <v>12</v>
      </c>
      <c r="B10" s="11"/>
      <c r="C10" s="12"/>
      <c r="D10" s="11"/>
      <c r="E10" s="13"/>
      <c r="F10" s="14"/>
      <c r="G10" s="14"/>
      <c r="H10" s="11"/>
      <c r="I10" s="14"/>
      <c r="J10" s="14"/>
      <c r="K10" s="20"/>
      <c r="L10" s="20">
        <f t="shared" si="0"/>
        <v>0</v>
      </c>
      <c r="M10" s="20">
        <f t="shared" si="1"/>
        <v>0</v>
      </c>
      <c r="N10" s="20">
        <f t="shared" ref="N10" si="9">M10-L10</f>
        <v>0</v>
      </c>
    </row>
    <row r="11" ht="15.95" customHeight="1" spans="1:14">
      <c r="A11" s="10">
        <v>1</v>
      </c>
      <c r="B11" s="11"/>
      <c r="C11" s="12"/>
      <c r="D11" s="11"/>
      <c r="E11" s="13"/>
      <c r="F11" s="14"/>
      <c r="G11" s="14"/>
      <c r="H11" s="11"/>
      <c r="I11" s="14"/>
      <c r="J11" s="14"/>
      <c r="K11" s="20"/>
      <c r="L11" s="20">
        <f t="shared" si="0"/>
        <v>0</v>
      </c>
      <c r="M11" s="20">
        <f t="shared" si="1"/>
        <v>0</v>
      </c>
      <c r="N11" s="20">
        <f t="shared" ref="N11" si="10">M11-L11</f>
        <v>0</v>
      </c>
    </row>
    <row r="12" ht="15.95" customHeight="1" spans="1:14">
      <c r="A12" s="10">
        <v>2</v>
      </c>
      <c r="B12" s="11"/>
      <c r="C12" s="12"/>
      <c r="D12" s="11"/>
      <c r="E12" s="13"/>
      <c r="F12" s="14"/>
      <c r="G12" s="14"/>
      <c r="H12" s="11"/>
      <c r="I12" s="14"/>
      <c r="J12" s="14"/>
      <c r="K12" s="20"/>
      <c r="L12" s="20">
        <f t="shared" si="0"/>
        <v>0</v>
      </c>
      <c r="M12" s="20">
        <f t="shared" si="1"/>
        <v>0</v>
      </c>
      <c r="N12" s="20">
        <f t="shared" ref="N12" si="11">M12-L12</f>
        <v>0</v>
      </c>
    </row>
    <row r="13" ht="15.95" customHeight="1" spans="1:14">
      <c r="A13" s="10">
        <v>3</v>
      </c>
      <c r="B13" s="11"/>
      <c r="C13" s="12"/>
      <c r="D13" s="11"/>
      <c r="E13" s="13"/>
      <c r="F13" s="14"/>
      <c r="G13" s="14"/>
      <c r="H13" s="11"/>
      <c r="I13" s="14"/>
      <c r="J13" s="14"/>
      <c r="K13" s="20"/>
      <c r="L13" s="20">
        <f t="shared" si="0"/>
        <v>0</v>
      </c>
      <c r="M13" s="20">
        <f t="shared" si="1"/>
        <v>0</v>
      </c>
      <c r="N13" s="20">
        <f t="shared" ref="N13" si="12">M13-L13</f>
        <v>0</v>
      </c>
    </row>
    <row r="14" ht="15.95" customHeight="1" spans="1:14">
      <c r="A14" s="10">
        <v>4</v>
      </c>
      <c r="B14" s="11"/>
      <c r="C14" s="12"/>
      <c r="D14" s="11"/>
      <c r="E14" s="13"/>
      <c r="F14" s="14"/>
      <c r="G14" s="14"/>
      <c r="H14" s="11"/>
      <c r="I14" s="14"/>
      <c r="J14" s="14"/>
      <c r="K14" s="20"/>
      <c r="L14" s="20">
        <f t="shared" si="0"/>
        <v>0</v>
      </c>
      <c r="M14" s="20">
        <f t="shared" si="1"/>
        <v>0</v>
      </c>
      <c r="N14" s="20">
        <f t="shared" ref="N14" si="13">M14-L14</f>
        <v>0</v>
      </c>
    </row>
    <row r="15" ht="15.95" customHeight="1" spans="1:14">
      <c r="A15" s="5">
        <v>5</v>
      </c>
      <c r="B15" s="11"/>
      <c r="C15" s="12"/>
      <c r="D15" s="11"/>
      <c r="E15" s="13"/>
      <c r="F15" s="14"/>
      <c r="G15" s="14"/>
      <c r="H15" s="11"/>
      <c r="I15" s="14"/>
      <c r="J15" s="14"/>
      <c r="K15" s="20"/>
      <c r="L15" s="20">
        <f t="shared" si="0"/>
        <v>0</v>
      </c>
      <c r="M15" s="20">
        <f t="shared" si="1"/>
        <v>0</v>
      </c>
      <c r="N15" s="20">
        <f t="shared" ref="N15" si="14">M15-L15</f>
        <v>0</v>
      </c>
    </row>
    <row r="16" ht="15.95" customHeight="1" spans="1:14">
      <c r="A16" s="5">
        <v>6</v>
      </c>
      <c r="B16" s="11"/>
      <c r="C16" s="12"/>
      <c r="D16" s="11"/>
      <c r="E16" s="13"/>
      <c r="F16" s="14"/>
      <c r="G16" s="14"/>
      <c r="H16" s="11"/>
      <c r="I16" s="14"/>
      <c r="J16" s="14"/>
      <c r="K16" s="20"/>
      <c r="L16" s="20">
        <f t="shared" si="0"/>
        <v>0</v>
      </c>
      <c r="M16" s="20">
        <f t="shared" si="1"/>
        <v>0</v>
      </c>
      <c r="N16" s="20">
        <f t="shared" ref="N16" si="15">M16-L16</f>
        <v>0</v>
      </c>
    </row>
    <row r="17" ht="15.95" customHeight="1" spans="1:14">
      <c r="A17" s="10">
        <v>7</v>
      </c>
      <c r="B17" s="11"/>
      <c r="C17" s="12"/>
      <c r="D17" s="11"/>
      <c r="E17" s="13"/>
      <c r="F17" s="14"/>
      <c r="G17" s="14"/>
      <c r="H17" s="11"/>
      <c r="I17" s="14"/>
      <c r="J17" s="14"/>
      <c r="K17" s="20"/>
      <c r="L17" s="20">
        <f t="shared" si="0"/>
        <v>0</v>
      </c>
      <c r="M17" s="20">
        <f t="shared" si="1"/>
        <v>0</v>
      </c>
      <c r="N17" s="20">
        <f t="shared" ref="N17" si="16">M17-L17</f>
        <v>0</v>
      </c>
    </row>
    <row r="18" s="1" customFormat="1" ht="15.95" customHeight="1" spans="1:14">
      <c r="A18" s="10">
        <v>8</v>
      </c>
      <c r="B18" s="11"/>
      <c r="C18" s="12"/>
      <c r="D18" s="11"/>
      <c r="E18" s="13"/>
      <c r="F18" s="14"/>
      <c r="G18" s="14"/>
      <c r="H18" s="11"/>
      <c r="I18" s="14"/>
      <c r="J18" s="14"/>
      <c r="K18" s="20"/>
      <c r="L18" s="20">
        <f t="shared" si="0"/>
        <v>0</v>
      </c>
      <c r="M18" s="20">
        <f t="shared" si="1"/>
        <v>0</v>
      </c>
      <c r="N18" s="20">
        <f t="shared" ref="N18" si="17">M18-L18</f>
        <v>0</v>
      </c>
    </row>
    <row r="19" ht="15.95" customHeight="1" spans="1:14">
      <c r="A19" s="10">
        <v>9</v>
      </c>
      <c r="B19" s="11"/>
      <c r="C19" s="12"/>
      <c r="D19" s="11"/>
      <c r="E19" s="13"/>
      <c r="F19" s="14"/>
      <c r="G19" s="14"/>
      <c r="H19" s="11"/>
      <c r="I19" s="14"/>
      <c r="J19" s="14"/>
      <c r="K19" s="20"/>
      <c r="L19" s="20">
        <f t="shared" si="0"/>
        <v>0</v>
      </c>
      <c r="M19" s="20">
        <f t="shared" si="1"/>
        <v>0</v>
      </c>
      <c r="N19" s="20">
        <f t="shared" ref="N19" si="18">M19-L19</f>
        <v>0</v>
      </c>
    </row>
    <row r="20" s="1" customFormat="1" ht="15.95" customHeight="1" spans="1:14">
      <c r="A20" s="10">
        <v>10</v>
      </c>
      <c r="B20" s="11"/>
      <c r="C20" s="12"/>
      <c r="D20" s="11"/>
      <c r="E20" s="13"/>
      <c r="F20" s="14"/>
      <c r="G20" s="14"/>
      <c r="H20" s="11"/>
      <c r="I20" s="14"/>
      <c r="J20" s="14"/>
      <c r="K20" s="20"/>
      <c r="L20" s="20">
        <f t="shared" si="0"/>
        <v>0</v>
      </c>
      <c r="M20" s="20">
        <f t="shared" si="1"/>
        <v>0</v>
      </c>
      <c r="N20" s="20">
        <f t="shared" ref="N20" si="19">M20-L20</f>
        <v>0</v>
      </c>
    </row>
    <row r="21" s="1" customFormat="1" ht="15.95" customHeight="1" spans="1:14">
      <c r="A21" s="10">
        <v>11</v>
      </c>
      <c r="B21" s="11"/>
      <c r="C21" s="12"/>
      <c r="D21" s="11"/>
      <c r="E21" s="13"/>
      <c r="F21" s="14"/>
      <c r="G21" s="14"/>
      <c r="H21" s="11"/>
      <c r="I21" s="14"/>
      <c r="J21" s="14"/>
      <c r="K21" s="20"/>
      <c r="L21" s="20">
        <f t="shared" si="0"/>
        <v>0</v>
      </c>
      <c r="M21" s="20">
        <f t="shared" si="1"/>
        <v>0</v>
      </c>
      <c r="N21" s="20">
        <f t="shared" ref="N21:N22" si="20">M21-L21</f>
        <v>0</v>
      </c>
    </row>
    <row r="22" ht="15.95" customHeight="1" spans="1:14">
      <c r="A22" s="10">
        <v>12</v>
      </c>
      <c r="B22" s="11"/>
      <c r="C22" s="12"/>
      <c r="D22" s="11"/>
      <c r="E22" s="13"/>
      <c r="F22" s="14"/>
      <c r="G22" s="14"/>
      <c r="H22" s="11"/>
      <c r="I22" s="14"/>
      <c r="J22" s="14"/>
      <c r="K22" s="20"/>
      <c r="L22" s="20">
        <f t="shared" si="0"/>
        <v>0</v>
      </c>
      <c r="M22" s="20">
        <f t="shared" si="1"/>
        <v>0</v>
      </c>
      <c r="N22" s="20">
        <f t="shared" si="20"/>
        <v>0</v>
      </c>
    </row>
    <row r="23" ht="15.95" customHeight="1" spans="1:14">
      <c r="A23" s="5">
        <v>1</v>
      </c>
      <c r="B23" s="11"/>
      <c r="C23" s="12"/>
      <c r="D23" s="11"/>
      <c r="E23" s="13"/>
      <c r="F23" s="14"/>
      <c r="G23" s="14"/>
      <c r="H23" s="11"/>
      <c r="I23" s="14"/>
      <c r="J23" s="14"/>
      <c r="K23" s="20"/>
      <c r="L23" s="20">
        <f t="shared" si="0"/>
        <v>0</v>
      </c>
      <c r="M23" s="20">
        <f t="shared" si="1"/>
        <v>0</v>
      </c>
      <c r="N23" s="20">
        <f t="shared" ref="N23" si="21">M23-L23</f>
        <v>0</v>
      </c>
    </row>
    <row r="24" ht="18.6" spans="1:14">
      <c r="A24" s="16" t="s">
        <v>15</v>
      </c>
      <c r="B24" s="13">
        <f>AVERAGE(B3:B23)</f>
        <v>0.630432996108423</v>
      </c>
      <c r="C24" s="13">
        <f t="shared" ref="C24:N24" si="22">AVERAGE(C3:C23)</f>
        <v>0.479406701196676</v>
      </c>
      <c r="D24" s="13">
        <f t="shared" si="22"/>
        <v>0.465084376715359</v>
      </c>
      <c r="E24" s="13">
        <f t="shared" si="22"/>
        <v>0.57</v>
      </c>
      <c r="F24" s="17">
        <f t="shared" si="22"/>
        <v>0.418070050651496</v>
      </c>
      <c r="G24" s="17">
        <f t="shared" si="22"/>
        <v>0.868</v>
      </c>
      <c r="H24" s="13">
        <f t="shared" si="22"/>
        <v>1.22175</v>
      </c>
      <c r="I24" s="17">
        <f t="shared" si="22"/>
        <v>0.603333333333333</v>
      </c>
      <c r="J24" s="17">
        <f t="shared" si="22"/>
        <v>1.62333333333333</v>
      </c>
      <c r="K24" s="20">
        <f t="shared" si="22"/>
        <v>0.736801104528295</v>
      </c>
      <c r="L24" s="20">
        <f t="shared" si="22"/>
        <v>0.0700904627945256</v>
      </c>
      <c r="M24" s="20">
        <f t="shared" si="22"/>
        <v>0.280857142857143</v>
      </c>
      <c r="N24" s="20">
        <f t="shared" si="22"/>
        <v>0.210766680062617</v>
      </c>
    </row>
    <row r="26" spans="6:6">
      <c r="F26" s="18"/>
    </row>
  </sheetData>
  <pageMargins left="0.787" right="0.787" top="0.984" bottom="0.984" header="0.512" footer="0.512"/>
  <pageSetup paperSize="9" orientation="portrait" verticalDpi="300"/>
  <headerFooter alignWithMargins="0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3.2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31</vt:i4>
      </vt:variant>
    </vt:vector>
  </HeadingPairs>
  <TitlesOfParts>
    <vt:vector size="31" baseType="lpstr">
      <vt:lpstr>Na</vt:lpstr>
      <vt:lpstr>K</vt:lpstr>
      <vt:lpstr>CL</vt:lpstr>
      <vt:lpstr>Ca</vt:lpstr>
      <vt:lpstr>GLU</vt:lpstr>
      <vt:lpstr>TCH</vt:lpstr>
      <vt:lpstr>TG</vt:lpstr>
      <vt:lpstr>HDL</vt:lpstr>
      <vt:lpstr>TP</vt:lpstr>
      <vt:lpstr>ALB</vt:lpstr>
      <vt:lpstr>TBIL</vt:lpstr>
      <vt:lpstr>CRP</vt:lpstr>
      <vt:lpstr>UA</vt:lpstr>
      <vt:lpstr>BUN</vt:lpstr>
      <vt:lpstr>CRE</vt:lpstr>
      <vt:lpstr>AST</vt:lpstr>
      <vt:lpstr>ALT</vt:lpstr>
      <vt:lpstr>rGT</vt:lpstr>
      <vt:lpstr>ALP</vt:lpstr>
      <vt:lpstr>LD</vt:lpstr>
      <vt:lpstr>CPK</vt:lpstr>
      <vt:lpstr>AMY</vt:lpstr>
      <vt:lpstr>CHE</vt:lpstr>
      <vt:lpstr>Fe</vt:lpstr>
      <vt:lpstr>Mg</vt:lpstr>
      <vt:lpstr>IP</vt:lpstr>
      <vt:lpstr>IgG</vt:lpstr>
      <vt:lpstr>IgA</vt:lpstr>
      <vt:lpstr>IgM</vt:lpstr>
      <vt:lpstr>LDL</vt:lpstr>
      <vt:lpstr>Module1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市原　文雄</dc:creator>
  <cp:lastModifiedBy>user</cp:lastModifiedBy>
  <dcterms:created xsi:type="dcterms:W3CDTF">2004-05-07T23:09:00Z</dcterms:created>
  <dcterms:modified xsi:type="dcterms:W3CDTF">2026-09-07T23:50:06Z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374625</vt:lpwstr>
  </property>
  <property fmtid="{D5CDD505-2E9C-101B-9397-08002B2CF9AE}" pid="3" name="NXPowerLiteSettings">
    <vt:lpwstr>F7000400038000</vt:lpwstr>
  </property>
  <property fmtid="{D5CDD505-2E9C-101B-9397-08002B2CF9AE}" pid="4" name="NXPowerLiteVersion">
    <vt:lpwstr>D5.1.5</vt:lpwstr>
  </property>
  <property fmtid="{D5CDD505-2E9C-101B-9397-08002B2CF9AE}" pid="5" name="ICV">
    <vt:lpwstr>05AC9BA5D50945DE8832926ABA78EC7B</vt:lpwstr>
  </property>
  <property fmtid="{D5CDD505-2E9C-101B-9397-08002B2CF9AE}" pid="6" name="KSOProductBuildVer">
    <vt:lpwstr>1041-11.2.0.10603</vt:lpwstr>
  </property>
</Properties>
</file>